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4"/>
  <c r="H5"/>
  <c r="G5"/>
  <c r="G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E6"/>
  <c r="E7"/>
  <c r="E8"/>
  <c r="E9"/>
  <c r="E10"/>
  <c r="E11"/>
  <c r="E12"/>
  <c r="E13"/>
  <c r="E14"/>
  <c r="E15"/>
  <c r="E5"/>
  <c r="E4"/>
  <c r="G4"/>
  <c r="H4" s="1"/>
</calcChain>
</file>

<file path=xl/sharedStrings.xml><?xml version="1.0" encoding="utf-8"?>
<sst xmlns="http://schemas.openxmlformats.org/spreadsheetml/2006/main" count="20" uniqueCount="18">
  <si>
    <t>Large Pressure Test Facility</t>
  </si>
  <si>
    <t xml:space="preserve">PG5-10000  S/N Y5878 </t>
  </si>
  <si>
    <t xml:space="preserve"> Cal'ed to NIST Standards </t>
  </si>
  <si>
    <t xml:space="preserve"> Ametek T-150-1/C  S/N 98096 </t>
  </si>
  <si>
    <t xml:space="preserve">Accuracy +/-0.025%  </t>
  </si>
  <si>
    <t xml:space="preserve"> Cert# 5349902</t>
  </si>
  <si>
    <t xml:space="preserve"> recal 9/16/2012</t>
  </si>
  <si>
    <t>PG-5 (ref)</t>
  </si>
  <si>
    <t>GUI</t>
  </si>
  <si>
    <t>Heise</t>
  </si>
  <si>
    <t>error, psi</t>
  </si>
  <si>
    <t>psi</t>
  </si>
  <si>
    <t>% of Reading</t>
  </si>
  <si>
    <t>% Reading</t>
  </si>
  <si>
    <t>PSI, ref</t>
  </si>
  <si>
    <t>Psi reading</t>
  </si>
  <si>
    <t>by P&amp;R Instrument Supply,</t>
  </si>
  <si>
    <t>MBARI,  2/7/12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</si>
</sst>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xVal>
            <c:numRef>
              <c:f>Sheet1!$A$4:$A$15</c:f>
              <c:numCache>
                <c:formatCode>General</c:formatCode>
                <c:ptCount val="12"/>
                <c:pt idx="0">
                  <c:v>0</c:v>
                </c:pt>
                <c:pt idx="1">
                  <c:v>2037</c:v>
                </c:pt>
                <c:pt idx="2">
                  <c:v>4010</c:v>
                </c:pt>
                <c:pt idx="3">
                  <c:v>6014</c:v>
                </c:pt>
                <c:pt idx="4">
                  <c:v>8006</c:v>
                </c:pt>
                <c:pt idx="5">
                  <c:v>10045</c:v>
                </c:pt>
                <c:pt idx="6">
                  <c:v>9000</c:v>
                </c:pt>
                <c:pt idx="7">
                  <c:v>7010</c:v>
                </c:pt>
                <c:pt idx="8">
                  <c:v>5020</c:v>
                </c:pt>
                <c:pt idx="9">
                  <c:v>3003</c:v>
                </c:pt>
                <c:pt idx="10">
                  <c:v>990</c:v>
                </c:pt>
                <c:pt idx="11">
                  <c:v>5</c:v>
                </c:pt>
              </c:numCache>
            </c:numRef>
          </c:xVal>
          <c:yVal>
            <c:numRef>
              <c:f>Sheet1!$B$4:$B$15</c:f>
              <c:numCache>
                <c:formatCode>General</c:formatCode>
                <c:ptCount val="12"/>
                <c:pt idx="0">
                  <c:v>25</c:v>
                </c:pt>
                <c:pt idx="1">
                  <c:v>2014</c:v>
                </c:pt>
                <c:pt idx="2">
                  <c:v>3955</c:v>
                </c:pt>
                <c:pt idx="3">
                  <c:v>5937</c:v>
                </c:pt>
                <c:pt idx="4">
                  <c:v>7919</c:v>
                </c:pt>
                <c:pt idx="5">
                  <c:v>9967</c:v>
                </c:pt>
                <c:pt idx="6">
                  <c:v>8913</c:v>
                </c:pt>
                <c:pt idx="7">
                  <c:v>6933</c:v>
                </c:pt>
                <c:pt idx="8">
                  <c:v>4955</c:v>
                </c:pt>
                <c:pt idx="9">
                  <c:v>2967</c:v>
                </c:pt>
                <c:pt idx="10">
                  <c:v>982</c:v>
                </c:pt>
                <c:pt idx="11">
                  <c:v>27</c:v>
                </c:pt>
              </c:numCache>
            </c:numRef>
          </c:yVal>
          <c:smooth val="1"/>
        </c:ser>
        <c:ser>
          <c:idx val="1"/>
          <c:order val="1"/>
          <c:xVal>
            <c:numRef>
              <c:f>Sheet1!$A$4:$A$15</c:f>
              <c:numCache>
                <c:formatCode>General</c:formatCode>
                <c:ptCount val="12"/>
                <c:pt idx="0">
                  <c:v>0</c:v>
                </c:pt>
                <c:pt idx="1">
                  <c:v>2037</c:v>
                </c:pt>
                <c:pt idx="2">
                  <c:v>4010</c:v>
                </c:pt>
                <c:pt idx="3">
                  <c:v>6014</c:v>
                </c:pt>
                <c:pt idx="4">
                  <c:v>8006</c:v>
                </c:pt>
                <c:pt idx="5">
                  <c:v>10045</c:v>
                </c:pt>
                <c:pt idx="6">
                  <c:v>9000</c:v>
                </c:pt>
                <c:pt idx="7">
                  <c:v>7010</c:v>
                </c:pt>
                <c:pt idx="8">
                  <c:v>5020</c:v>
                </c:pt>
                <c:pt idx="9">
                  <c:v>3003</c:v>
                </c:pt>
                <c:pt idx="10">
                  <c:v>990</c:v>
                </c:pt>
                <c:pt idx="11">
                  <c:v>5</c:v>
                </c:pt>
              </c:numCache>
            </c:numRef>
          </c:xVal>
          <c:yVal>
            <c:numRef>
              <c:f>Sheet1!$C$4:$C$15</c:f>
              <c:numCache>
                <c:formatCode>General</c:formatCode>
                <c:ptCount val="12"/>
                <c:pt idx="0">
                  <c:v>0</c:v>
                </c:pt>
                <c:pt idx="1">
                  <c:v>2015</c:v>
                </c:pt>
                <c:pt idx="2">
                  <c:v>3975</c:v>
                </c:pt>
                <c:pt idx="3">
                  <c:v>5970</c:v>
                </c:pt>
                <c:pt idx="4">
                  <c:v>7950</c:v>
                </c:pt>
                <c:pt idx="5">
                  <c:v>10000</c:v>
                </c:pt>
                <c:pt idx="6">
                  <c:v>8950</c:v>
                </c:pt>
                <c:pt idx="7">
                  <c:v>6970</c:v>
                </c:pt>
                <c:pt idx="8">
                  <c:v>4980</c:v>
                </c:pt>
                <c:pt idx="9">
                  <c:v>2970</c:v>
                </c:pt>
                <c:pt idx="10">
                  <c:v>980</c:v>
                </c:pt>
                <c:pt idx="11">
                  <c:v>0</c:v>
                </c:pt>
              </c:numCache>
            </c:numRef>
          </c:yVal>
          <c:smooth val="1"/>
        </c:ser>
        <c:axId val="64199680"/>
        <c:axId val="64198144"/>
      </c:scatterChart>
      <c:valAx>
        <c:axId val="64199680"/>
        <c:scaling>
          <c:orientation val="minMax"/>
        </c:scaling>
        <c:axPos val="b"/>
        <c:numFmt formatCode="General" sourceLinked="1"/>
        <c:tickLblPos val="nextTo"/>
        <c:crossAx val="64198144"/>
        <c:crosses val="autoZero"/>
        <c:crossBetween val="midCat"/>
      </c:valAx>
      <c:valAx>
        <c:axId val="64198144"/>
        <c:scaling>
          <c:orientation val="minMax"/>
        </c:scaling>
        <c:axPos val="l"/>
        <c:majorGridlines/>
        <c:numFmt formatCode="General" sourceLinked="1"/>
        <c:tickLblPos val="nextTo"/>
        <c:crossAx val="641996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350520</xdr:colOff>
      <xdr:row>17</xdr:row>
      <xdr:rowOff>38100</xdr:rowOff>
    </xdr:from>
    <xdr:to>
      <xdr:col>11</xdr:col>
      <xdr:colOff>152400</xdr:colOff>
      <xdr:row>32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J16" sqref="J16"/>
    </sheetView>
  </sheetViews>
  <sheetFormatPr defaultRowHeight="14.4"/>
  <cols>
    <col min="2" max="2" width="6.21875" customWidth="1"/>
    <col min="3" max="3" width="6" customWidth="1"/>
    <col min="4" max="4" width="3.44140625" customWidth="1"/>
    <col min="6" max="6" width="8.88671875" style="3"/>
    <col min="7" max="7" width="5.88671875" customWidth="1"/>
    <col min="8" max="8" width="10.44140625" style="3" customWidth="1"/>
    <col min="9" max="9" width="2" customWidth="1"/>
    <col min="10" max="10" width="9.5546875" bestFit="1" customWidth="1"/>
  </cols>
  <sheetData>
    <row r="1" spans="1:12">
      <c r="A1" s="1" t="s">
        <v>7</v>
      </c>
      <c r="B1" s="1" t="s">
        <v>8</v>
      </c>
      <c r="C1" s="1" t="s">
        <v>9</v>
      </c>
      <c r="E1" s="1" t="s">
        <v>8</v>
      </c>
      <c r="F1" s="3" t="s">
        <v>13</v>
      </c>
      <c r="G1" s="1" t="s">
        <v>9</v>
      </c>
      <c r="H1" s="3" t="s">
        <v>12</v>
      </c>
      <c r="J1" s="1" t="s">
        <v>0</v>
      </c>
    </row>
    <row r="2" spans="1:12">
      <c r="A2" s="1" t="s">
        <v>11</v>
      </c>
      <c r="E2" s="1" t="s">
        <v>10</v>
      </c>
      <c r="I2" s="1"/>
      <c r="J2" s="1" t="s">
        <v>17</v>
      </c>
    </row>
    <row r="3" spans="1:12">
      <c r="I3" s="1"/>
      <c r="J3" s="1" t="s">
        <v>1</v>
      </c>
    </row>
    <row r="4" spans="1:12">
      <c r="A4">
        <v>0</v>
      </c>
      <c r="B4">
        <v>25</v>
      </c>
      <c r="C4">
        <v>0</v>
      </c>
      <c r="E4">
        <f>SUM(-A4,B4)</f>
        <v>25</v>
      </c>
      <c r="F4" s="3">
        <f>ABS(E4)/B4*100</f>
        <v>100</v>
      </c>
      <c r="G4">
        <f>SUM(-A4,C4)</f>
        <v>0</v>
      </c>
      <c r="H4" s="3" t="e">
        <f>ABS(G4)/C4*100</f>
        <v>#DIV/0!</v>
      </c>
      <c r="I4" s="1"/>
      <c r="J4" s="1" t="s">
        <v>2</v>
      </c>
    </row>
    <row r="5" spans="1:12">
      <c r="A5">
        <v>2037</v>
      </c>
      <c r="B5">
        <v>2014</v>
      </c>
      <c r="C5">
        <v>2015</v>
      </c>
      <c r="E5">
        <f>SUM(-A5,B5)</f>
        <v>-23</v>
      </c>
      <c r="F5" s="3">
        <f t="shared" ref="F5:F15" si="0">ABS(E5)/B5*100</f>
        <v>1.1420059582919564</v>
      </c>
      <c r="G5" s="1">
        <f t="shared" ref="G5:G15" si="1">SUM(-A5,C5)</f>
        <v>-22</v>
      </c>
      <c r="H5" s="3">
        <f>ABS(G5)/C5*100</f>
        <v>1.0918114143920596</v>
      </c>
      <c r="I5" s="1"/>
      <c r="J5" s="2">
        <v>40918</v>
      </c>
    </row>
    <row r="6" spans="1:12">
      <c r="A6">
        <v>4010</v>
      </c>
      <c r="B6">
        <v>3955</v>
      </c>
      <c r="C6">
        <v>3975</v>
      </c>
      <c r="E6" s="1">
        <f t="shared" ref="E6:E15" si="2">SUM(-A6,B6)</f>
        <v>-55</v>
      </c>
      <c r="F6" s="3">
        <f t="shared" si="0"/>
        <v>1.390644753476612</v>
      </c>
      <c r="G6" s="1">
        <f t="shared" si="1"/>
        <v>-35</v>
      </c>
      <c r="H6" s="3">
        <f>ABS(G6)/C6*100</f>
        <v>0.88050314465408808</v>
      </c>
      <c r="I6" s="1"/>
      <c r="J6" s="1"/>
    </row>
    <row r="7" spans="1:12">
      <c r="A7">
        <v>6014</v>
      </c>
      <c r="B7">
        <v>5937</v>
      </c>
      <c r="C7">
        <v>5970</v>
      </c>
      <c r="E7" s="1">
        <f t="shared" si="2"/>
        <v>-77</v>
      </c>
      <c r="F7" s="3">
        <f t="shared" si="0"/>
        <v>1.2969513222166078</v>
      </c>
      <c r="G7" s="1">
        <f t="shared" si="1"/>
        <v>-44</v>
      </c>
      <c r="H7" s="3">
        <f>ABS(G7)/C7*100</f>
        <v>0.73701842546063645</v>
      </c>
      <c r="I7" s="1"/>
      <c r="J7" s="1" t="s">
        <v>16</v>
      </c>
    </row>
    <row r="8" spans="1:12">
      <c r="A8">
        <v>8006</v>
      </c>
      <c r="B8">
        <v>7919</v>
      </c>
      <c r="C8">
        <v>7950</v>
      </c>
      <c r="E8" s="1">
        <f t="shared" si="2"/>
        <v>-87</v>
      </c>
      <c r="F8" s="3">
        <f t="shared" si="0"/>
        <v>1.0986235635812602</v>
      </c>
      <c r="G8" s="1">
        <f t="shared" si="1"/>
        <v>-56</v>
      </c>
      <c r="H8" s="3">
        <f>ABS(G8)/C8*100</f>
        <v>0.70440251572327039</v>
      </c>
      <c r="I8" s="1"/>
      <c r="J8" s="1" t="s">
        <v>3</v>
      </c>
    </row>
    <row r="9" spans="1:12">
      <c r="A9">
        <v>10045</v>
      </c>
      <c r="B9">
        <v>9967</v>
      </c>
      <c r="C9">
        <v>10000</v>
      </c>
      <c r="E9" s="1">
        <f t="shared" si="2"/>
        <v>-78</v>
      </c>
      <c r="F9" s="3">
        <f t="shared" si="0"/>
        <v>0.78258252232366809</v>
      </c>
      <c r="G9" s="1">
        <f t="shared" si="1"/>
        <v>-45</v>
      </c>
      <c r="H9" s="3">
        <f>ABS(G9)/C9*100</f>
        <v>0.44999999999999996</v>
      </c>
      <c r="I9" s="1"/>
      <c r="J9" s="1"/>
    </row>
    <row r="10" spans="1:12">
      <c r="A10">
        <v>9000</v>
      </c>
      <c r="B10">
        <v>8913</v>
      </c>
      <c r="C10">
        <v>8950</v>
      </c>
      <c r="E10" s="1">
        <f t="shared" si="2"/>
        <v>-87</v>
      </c>
      <c r="F10" s="3">
        <f t="shared" si="0"/>
        <v>0.97610232245035344</v>
      </c>
      <c r="G10" s="1">
        <f t="shared" si="1"/>
        <v>-50</v>
      </c>
      <c r="H10" s="3">
        <f>ABS(G10)/C10*100</f>
        <v>0.55865921787709494</v>
      </c>
      <c r="I10" s="1"/>
      <c r="J10" s="1" t="s">
        <v>4</v>
      </c>
    </row>
    <row r="11" spans="1:12">
      <c r="A11">
        <v>7010</v>
      </c>
      <c r="B11">
        <v>6933</v>
      </c>
      <c r="C11">
        <v>6970</v>
      </c>
      <c r="E11" s="1">
        <f t="shared" si="2"/>
        <v>-77</v>
      </c>
      <c r="F11" s="3">
        <f t="shared" si="0"/>
        <v>1.1106303187653253</v>
      </c>
      <c r="G11" s="1">
        <f t="shared" si="1"/>
        <v>-40</v>
      </c>
      <c r="H11" s="3">
        <f>ABS(G11)/C11*100</f>
        <v>0.57388809182209477</v>
      </c>
      <c r="I11" s="1"/>
      <c r="J11" s="1" t="s">
        <v>5</v>
      </c>
    </row>
    <row r="12" spans="1:12">
      <c r="A12">
        <v>5020</v>
      </c>
      <c r="B12">
        <v>4955</v>
      </c>
      <c r="C12">
        <v>4980</v>
      </c>
      <c r="E12" s="1">
        <f t="shared" si="2"/>
        <v>-65</v>
      </c>
      <c r="F12" s="3">
        <f t="shared" si="0"/>
        <v>1.3118062563067607</v>
      </c>
      <c r="G12" s="1">
        <f t="shared" si="1"/>
        <v>-40</v>
      </c>
      <c r="H12" s="3">
        <f>ABS(G12)/C12*100</f>
        <v>0.80321285140562237</v>
      </c>
      <c r="I12" s="1"/>
      <c r="J12" s="1" t="s">
        <v>6</v>
      </c>
    </row>
    <row r="13" spans="1:12">
      <c r="A13">
        <v>3003</v>
      </c>
      <c r="B13">
        <v>2967</v>
      </c>
      <c r="C13">
        <v>2970</v>
      </c>
      <c r="E13" s="1">
        <f t="shared" si="2"/>
        <v>-36</v>
      </c>
      <c r="F13" s="3">
        <f t="shared" si="0"/>
        <v>1.2133468149646107</v>
      </c>
      <c r="G13" s="1">
        <f t="shared" si="1"/>
        <v>-33</v>
      </c>
      <c r="H13" s="3">
        <f>ABS(G13)/C13*100</f>
        <v>1.1111111111111112</v>
      </c>
      <c r="L13" s="1"/>
    </row>
    <row r="14" spans="1:12">
      <c r="A14">
        <v>990</v>
      </c>
      <c r="B14">
        <v>982</v>
      </c>
      <c r="C14">
        <v>980</v>
      </c>
      <c r="E14" s="1">
        <f t="shared" si="2"/>
        <v>-8</v>
      </c>
      <c r="F14" s="3">
        <f t="shared" si="0"/>
        <v>0.81466395112016288</v>
      </c>
      <c r="G14" s="1">
        <f t="shared" si="1"/>
        <v>-10</v>
      </c>
      <c r="H14" s="3">
        <f>ABS(G14)/C14*100</f>
        <v>1.0204081632653061</v>
      </c>
    </row>
    <row r="15" spans="1:12">
      <c r="A15">
        <v>5</v>
      </c>
      <c r="B15">
        <v>27</v>
      </c>
      <c r="C15">
        <v>0</v>
      </c>
      <c r="E15" s="1">
        <f t="shared" si="2"/>
        <v>22</v>
      </c>
      <c r="F15" s="3">
        <f t="shared" si="0"/>
        <v>81.481481481481481</v>
      </c>
      <c r="G15" s="1">
        <f t="shared" si="1"/>
        <v>-5</v>
      </c>
      <c r="H15" s="3" t="e">
        <f>ABS(G15)/C15*100</f>
        <v>#DIV/0!</v>
      </c>
    </row>
    <row r="25" spans="1:1">
      <c r="A25" s="1" t="s">
        <v>14</v>
      </c>
    </row>
    <row r="34" spans="6:6">
      <c r="F34" s="3" t="s">
        <v>15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dcterms:created xsi:type="dcterms:W3CDTF">2012-02-07T19:25:39Z</dcterms:created>
  <dcterms:modified xsi:type="dcterms:W3CDTF">2012-02-07T20:10:55Z</dcterms:modified>
</cp:coreProperties>
</file>