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JessNoe_Projects_Dell-2021\2022_MARS_Mech_JessNoe\Mechanical Modeling\MARS2 SW\"/>
    </mc:Choice>
  </mc:AlternateContent>
  <xr:revisionPtr revIDLastSave="0" documentId="13_ncr:1_{1BDC26B0-EFE2-488E-926E-C2E2D0FCD20C}" xr6:coauthVersionLast="36" xr6:coauthVersionMax="47" xr10:uidLastSave="{00000000-0000-0000-0000-000000000000}"/>
  <bookViews>
    <workbookView xWindow="-120" yWindow="-120" windowWidth="29040" windowHeight="15840" xr2:uid="{8AFE0F3E-EF12-48F3-A039-D1A88E821D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0" i="1" l="1"/>
  <c r="U8" i="1"/>
  <c r="T8" i="1"/>
  <c r="M7" i="1"/>
  <c r="Q7" i="1"/>
  <c r="Q6" i="1"/>
  <c r="U7" i="1" l="1"/>
  <c r="U6" i="1"/>
  <c r="Q9" i="1"/>
  <c r="M9" i="1"/>
  <c r="O9" i="1"/>
  <c r="H13" i="1"/>
  <c r="H11" i="1"/>
  <c r="H10" i="1"/>
  <c r="H9" i="1"/>
  <c r="H8" i="1"/>
  <c r="H7" i="1"/>
  <c r="H6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<sst xmlns="http://schemas.openxmlformats.org/spreadsheetml/2006/main" count="13" uniqueCount="13">
  <si>
    <t>average board thickness</t>
  </si>
  <si>
    <t>Measurements</t>
  </si>
  <si>
    <t>spacer + 2 boards</t>
  </si>
  <si>
    <t>spacer length</t>
  </si>
  <si>
    <t>2 boards</t>
  </si>
  <si>
    <t>1 board thickness</t>
  </si>
  <si>
    <t>Plastic washers - range from spec sheet</t>
  </si>
  <si>
    <t>5 boards, 4 spacers, plastic washers</t>
  </si>
  <si>
    <t>boards</t>
  </si>
  <si>
    <t>spacers</t>
  </si>
  <si>
    <t>plastic washer guess</t>
  </si>
  <si>
    <t>thicker</t>
  </si>
  <si>
    <t>thinner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</si>
</sst>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86A42-998D-4127-A50B-6A7A2ABF1340}">
  <dimension ref="F2:V14"/>
  <sheetViews>
    <sheetView tabSelected="1" workbookViewId="0">
      <selection activeCell="U10" sqref="U10"/>
    </sheetView>
  </sheetViews>
  <sheetFormatPr defaultRowHeight="15" x14ac:dyDescent="0.25"/>
  <sheetData>
    <row r="2" spans="6:22" x14ac:dyDescent="0.25">
      <c r="F2" t="s">
        <v>1</v>
      </c>
    </row>
    <row r="4" spans="6:22" x14ac:dyDescent="0.25">
      <c r="G4">
        <v>1.25</v>
      </c>
      <c r="H4" t="s">
        <v>3</v>
      </c>
      <c r="M4" s="2" t="s">
        <v>6</v>
      </c>
    </row>
    <row r="5" spans="6:22" x14ac:dyDescent="0.25">
      <c r="F5" s="1" t="s">
        <v>2</v>
      </c>
      <c r="G5" s="1" t="s">
        <v>4</v>
      </c>
      <c r="H5" t="s">
        <v>5</v>
      </c>
      <c r="M5" t="s">
        <v>12</v>
      </c>
      <c r="O5" t="s">
        <v>11</v>
      </c>
      <c r="U5" t="s">
        <v>7</v>
      </c>
    </row>
    <row r="6" spans="6:22" x14ac:dyDescent="0.25">
      <c r="F6">
        <v>1.3740000000000001</v>
      </c>
      <c r="G6">
        <f>F6-$G$4</f>
        <v>0.12400000000000011</v>
      </c>
      <c r="H6">
        <f>G6/2</f>
        <v>6.2000000000000055E-2</v>
      </c>
      <c r="M6">
        <v>3.2000000000000001E-2</v>
      </c>
      <c r="O6">
        <v>6.5000000000000002E-2</v>
      </c>
      <c r="Q6">
        <f>O6</f>
        <v>6.5000000000000002E-2</v>
      </c>
      <c r="T6">
        <v>6.3E-2</v>
      </c>
      <c r="U6">
        <f>T6*5</f>
        <v>0.315</v>
      </c>
      <c r="V6" t="s">
        <v>8</v>
      </c>
    </row>
    <row r="7" spans="6:22" x14ac:dyDescent="0.25">
      <c r="F7">
        <v>1.375</v>
      </c>
      <c r="G7">
        <f t="shared" ref="G7:G11" si="0">F7-$G$4</f>
        <v>0.125</v>
      </c>
      <c r="H7">
        <f t="shared" ref="H7:H11" si="1">G7/2</f>
        <v>6.25E-2</v>
      </c>
      <c r="M7">
        <f>M6</f>
        <v>3.2000000000000001E-2</v>
      </c>
      <c r="O7">
        <v>6.5000000000000002E-2</v>
      </c>
      <c r="Q7">
        <f>M6</f>
        <v>3.2000000000000001E-2</v>
      </c>
      <c r="T7">
        <v>1.25</v>
      </c>
      <c r="U7" s="3">
        <f>T7*4</f>
        <v>5</v>
      </c>
      <c r="V7" t="s">
        <v>9</v>
      </c>
    </row>
    <row r="8" spans="6:22" x14ac:dyDescent="0.25">
      <c r="F8">
        <v>1.3759999999999999</v>
      </c>
      <c r="G8">
        <f t="shared" si="0"/>
        <v>0.12599999999999989</v>
      </c>
      <c r="H8">
        <f t="shared" si="1"/>
        <v>6.2999999999999945E-2</v>
      </c>
      <c r="T8">
        <f>O6</f>
        <v>6.5000000000000002E-2</v>
      </c>
      <c r="U8" s="3">
        <f>2*T8</f>
        <v>0.13</v>
      </c>
      <c r="V8" t="s">
        <v>10</v>
      </c>
    </row>
    <row r="9" spans="6:22" x14ac:dyDescent="0.25">
      <c r="F9">
        <v>1.3720000000000001</v>
      </c>
      <c r="G9">
        <f t="shared" si="0"/>
        <v>0.12200000000000011</v>
      </c>
      <c r="H9">
        <f t="shared" si="1"/>
        <v>6.1000000000000054E-2</v>
      </c>
      <c r="M9">
        <f>M6+M7</f>
        <v>6.4000000000000001E-2</v>
      </c>
      <c r="O9">
        <f>O6+O7</f>
        <v>0.13</v>
      </c>
      <c r="Q9">
        <f>Q6+Q7</f>
        <v>9.7000000000000003E-2</v>
      </c>
    </row>
    <row r="10" spans="6:22" x14ac:dyDescent="0.25">
      <c r="F10">
        <v>1.3759999999999999</v>
      </c>
      <c r="G10">
        <f t="shared" si="0"/>
        <v>0.12599999999999989</v>
      </c>
      <c r="H10">
        <f t="shared" si="1"/>
        <v>6.2999999999999945E-2</v>
      </c>
      <c r="U10">
        <f>SUM(U6:U8)</f>
        <v>5.4450000000000003</v>
      </c>
    </row>
    <row r="11" spans="6:22" x14ac:dyDescent="0.25">
      <c r="F11">
        <v>1.377</v>
      </c>
      <c r="G11">
        <f t="shared" si="0"/>
        <v>0.127</v>
      </c>
      <c r="H11">
        <f t="shared" si="1"/>
        <v>6.3500000000000001E-2</v>
      </c>
    </row>
    <row r="13" spans="6:22" x14ac:dyDescent="0.25">
      <c r="H13">
        <f>AVERAGE(H6:H11)</f>
        <v>6.25E-2</v>
      </c>
    </row>
    <row r="14" spans="6:22" x14ac:dyDescent="0.25">
      <c r="H14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Noe</dc:creator>
  <cp:lastModifiedBy>Jessica Noe</cp:lastModifiedBy>
  <dcterms:created xsi:type="dcterms:W3CDTF">2023-12-25T17:18:14Z</dcterms:created>
  <dcterms:modified xsi:type="dcterms:W3CDTF">2024-01-04T01:14:05Z</dcterms:modified>
</cp:coreProperties>
</file>