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955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1" i="1" l="1"/>
  <c r="D22" i="1" s="1"/>
  <c r="D20" i="1"/>
  <c r="D12" i="1"/>
  <c r="H17" i="1"/>
  <c r="H16" i="1"/>
  <c r="B17" i="1"/>
  <c r="B19" i="1" s="1"/>
  <c r="D16" i="1"/>
  <c r="D18" i="1" s="1"/>
  <c r="D17" i="1" s="1"/>
  <c r="D19" i="1" s="1"/>
  <c r="B16" i="1"/>
  <c r="B18" i="1" s="1"/>
  <c r="B8" i="1"/>
  <c r="B10" i="1" s="1"/>
  <c r="B9" i="1" s="1"/>
  <c r="B11" i="1" s="1"/>
  <c r="C15" i="1"/>
  <c r="C16" i="1" s="1"/>
  <c r="C18" i="1" s="1"/>
  <c r="C17" i="1" s="1"/>
  <c r="C19" i="1" s="1"/>
  <c r="D15" i="1"/>
  <c r="E15" i="1"/>
  <c r="E16" i="1" s="1"/>
  <c r="E18" i="1" s="1"/>
  <c r="E17" i="1" s="1"/>
  <c r="E19" i="1" s="1"/>
  <c r="F15" i="1"/>
  <c r="F16" i="1" s="1"/>
  <c r="F18" i="1" s="1"/>
  <c r="F17" i="1" s="1"/>
  <c r="F19" i="1" s="1"/>
  <c r="B15" i="1"/>
  <c r="C7" i="1"/>
  <c r="C8" i="1" s="1"/>
  <c r="C10" i="1" s="1"/>
  <c r="D7" i="1"/>
  <c r="D8" i="1" s="1"/>
  <c r="D10" i="1" s="1"/>
  <c r="D9" i="1" s="1"/>
  <c r="D11" i="1" s="1"/>
  <c r="E7" i="1"/>
  <c r="E8" i="1" s="1"/>
  <c r="E10" i="1" s="1"/>
  <c r="E9" i="1" s="1"/>
  <c r="E11" i="1" s="1"/>
  <c r="F7" i="1"/>
  <c r="F8" i="1" s="1"/>
  <c r="F10" i="1" s="1"/>
  <c r="B7" i="1"/>
  <c r="H12" i="1" l="1"/>
  <c r="I12" i="1" s="1"/>
  <c r="F9" i="1"/>
  <c r="F11" i="1" s="1"/>
  <c r="C9" i="1"/>
  <c r="C11" i="1" s="1"/>
</calcChain>
</file>

<file path=xl/sharedStrings.xml><?xml version="1.0" encoding="utf-8"?>
<sst xmlns="http://schemas.openxmlformats.org/spreadsheetml/2006/main" count="15" uniqueCount="14">
  <si>
    <t>Cable resistance</t>
  </si>
  <si>
    <t>Power out max</t>
  </si>
  <si>
    <t>Power out min</t>
  </si>
  <si>
    <t>Efficiency</t>
  </si>
  <si>
    <t>Power in max</t>
  </si>
  <si>
    <t>Power in min</t>
  </si>
  <si>
    <t>Current in max</t>
  </si>
  <si>
    <t>Current in min</t>
  </si>
  <si>
    <t>PS Voltage</t>
  </si>
  <si>
    <t>Voltage in max</t>
  </si>
  <si>
    <t>Voltage in min</t>
  </si>
  <si>
    <t>Corrected I max</t>
  </si>
  <si>
    <t>Corrected I min</t>
  </si>
  <si>
    <t>Load Resistor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</si>
</sst>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D22" sqref="D22"/>
    </sheetView>
  </sheetViews>
  <sheetFormatPr defaultRowHeight="15" x14ac:dyDescent="0.25"/>
  <cols>
    <col min="1" max="1" width="15.5703125" bestFit="1" customWidth="1"/>
  </cols>
  <sheetData>
    <row r="2" spans="1:9" x14ac:dyDescent="0.25">
      <c r="A2" t="s">
        <v>8</v>
      </c>
      <c r="B2">
        <v>650</v>
      </c>
      <c r="C2">
        <v>700</v>
      </c>
      <c r="D2">
        <v>820</v>
      </c>
      <c r="E2">
        <v>900</v>
      </c>
      <c r="F2">
        <v>1000</v>
      </c>
    </row>
    <row r="3" spans="1:9" x14ac:dyDescent="0.25">
      <c r="A3" t="s">
        <v>0</v>
      </c>
      <c r="B3">
        <v>52</v>
      </c>
      <c r="C3">
        <v>52</v>
      </c>
      <c r="D3">
        <v>52</v>
      </c>
      <c r="E3">
        <v>52</v>
      </c>
      <c r="F3">
        <v>52</v>
      </c>
    </row>
    <row r="4" spans="1:9" x14ac:dyDescent="0.25">
      <c r="A4" t="s">
        <v>3</v>
      </c>
      <c r="B4">
        <v>0.87</v>
      </c>
      <c r="C4">
        <v>0.87</v>
      </c>
      <c r="D4">
        <v>0.87</v>
      </c>
      <c r="E4">
        <v>0.87</v>
      </c>
      <c r="F4">
        <v>0.87</v>
      </c>
    </row>
    <row r="6" spans="1:9" x14ac:dyDescent="0.25">
      <c r="A6" t="s">
        <v>1</v>
      </c>
      <c r="B6">
        <v>475</v>
      </c>
      <c r="C6">
        <v>475</v>
      </c>
      <c r="D6">
        <v>475</v>
      </c>
      <c r="E6">
        <v>475</v>
      </c>
      <c r="F6">
        <v>475</v>
      </c>
    </row>
    <row r="7" spans="1:9" x14ac:dyDescent="0.25">
      <c r="A7" t="s">
        <v>4</v>
      </c>
      <c r="B7" s="1">
        <f>B6/B4</f>
        <v>545.97701149425291</v>
      </c>
      <c r="C7" s="1">
        <f t="shared" ref="C7:F7" si="0">C6/C4</f>
        <v>545.97701149425291</v>
      </c>
      <c r="D7" s="1">
        <f t="shared" si="0"/>
        <v>545.97701149425291</v>
      </c>
      <c r="E7" s="1">
        <f t="shared" si="0"/>
        <v>545.97701149425291</v>
      </c>
      <c r="F7" s="1">
        <f t="shared" si="0"/>
        <v>545.97701149425291</v>
      </c>
    </row>
    <row r="8" spans="1:9" x14ac:dyDescent="0.25">
      <c r="A8" t="s">
        <v>6</v>
      </c>
      <c r="B8" s="2">
        <f>B7/B2</f>
        <v>0.83996463306808145</v>
      </c>
      <c r="C8" s="2">
        <f>C7/C2</f>
        <v>0.77996715927750415</v>
      </c>
      <c r="D8" s="2">
        <f>D7/D2</f>
        <v>0.6658256237734792</v>
      </c>
      <c r="E8" s="2">
        <f>E7/E2</f>
        <v>0.60664112388250324</v>
      </c>
      <c r="F8" s="2">
        <f>F7/F2</f>
        <v>0.54597701149425293</v>
      </c>
    </row>
    <row r="9" spans="1:9" x14ac:dyDescent="0.25">
      <c r="A9" t="s">
        <v>11</v>
      </c>
      <c r="B9" s="2">
        <f>B7/B10</f>
        <v>0.90047393364928918</v>
      </c>
      <c r="C9" s="2">
        <f t="shared" ref="C9:F9" si="1">C7/C10</f>
        <v>0.82793824701195229</v>
      </c>
      <c r="D9" s="2">
        <f t="shared" si="1"/>
        <v>0.6951781940716204</v>
      </c>
      <c r="E9" s="2">
        <f t="shared" si="1"/>
        <v>0.62867647058823539</v>
      </c>
      <c r="F9" s="2">
        <f t="shared" si="1"/>
        <v>0.56193067549982256</v>
      </c>
    </row>
    <row r="10" spans="1:9" x14ac:dyDescent="0.25">
      <c r="A10" t="s">
        <v>9</v>
      </c>
      <c r="B10" s="1">
        <f>B2-(B3*B8)</f>
        <v>606.32183908045977</v>
      </c>
      <c r="C10" s="1">
        <f t="shared" ref="C10:F10" si="2">C2-(C3*C8)</f>
        <v>659.44170771756978</v>
      </c>
      <c r="D10" s="1">
        <f t="shared" si="2"/>
        <v>785.37706756377906</v>
      </c>
      <c r="E10" s="1">
        <f t="shared" si="2"/>
        <v>868.45466155810982</v>
      </c>
      <c r="F10" s="1">
        <f t="shared" si="2"/>
        <v>971.60919540229884</v>
      </c>
    </row>
    <row r="11" spans="1:9" x14ac:dyDescent="0.25">
      <c r="B11" s="1">
        <f>B2-(B9*B3)</f>
        <v>603.17535545023702</v>
      </c>
      <c r="C11" s="1">
        <f t="shared" ref="C11:F11" si="3">C2-(C9*C3)</f>
        <v>656.94721115537845</v>
      </c>
      <c r="D11" s="1">
        <f t="shared" si="3"/>
        <v>783.85073390827574</v>
      </c>
      <c r="E11" s="1">
        <f t="shared" si="3"/>
        <v>867.30882352941171</v>
      </c>
      <c r="F11" s="1">
        <f t="shared" si="3"/>
        <v>970.77960487400924</v>
      </c>
    </row>
    <row r="12" spans="1:9" x14ac:dyDescent="0.25">
      <c r="A12" t="s">
        <v>13</v>
      </c>
      <c r="B12" s="1"/>
      <c r="C12" s="1"/>
      <c r="D12" s="1">
        <f>375/(D6/375)</f>
        <v>296.0526315789474</v>
      </c>
      <c r="E12" s="1"/>
      <c r="F12" s="1"/>
      <c r="H12">
        <f>E11/1000</f>
        <v>0.86730882352941174</v>
      </c>
      <c r="I12">
        <f>H12*E11</f>
        <v>752.22459537197221</v>
      </c>
    </row>
    <row r="13" spans="1:9" x14ac:dyDescent="0.25">
      <c r="B13" s="1"/>
      <c r="C13" s="1"/>
      <c r="D13" s="1"/>
      <c r="E13" s="1"/>
      <c r="F13" s="1"/>
    </row>
    <row r="14" spans="1:9" x14ac:dyDescent="0.25">
      <c r="A14" t="s">
        <v>2</v>
      </c>
      <c r="B14">
        <v>80</v>
      </c>
      <c r="C14">
        <v>80</v>
      </c>
      <c r="D14">
        <v>80</v>
      </c>
      <c r="E14">
        <v>80</v>
      </c>
      <c r="F14">
        <v>80</v>
      </c>
    </row>
    <row r="15" spans="1:9" x14ac:dyDescent="0.25">
      <c r="A15" t="s">
        <v>5</v>
      </c>
      <c r="B15" s="1">
        <f>B14/B4</f>
        <v>91.954022988505741</v>
      </c>
      <c r="C15" s="1">
        <f>C14/C4</f>
        <v>91.954022988505741</v>
      </c>
      <c r="D15" s="1">
        <f>D14/D4</f>
        <v>91.954022988505741</v>
      </c>
      <c r="E15" s="1">
        <f>E14/E4</f>
        <v>91.954022988505741</v>
      </c>
      <c r="F15" s="1">
        <f>F14/F4</f>
        <v>91.954022988505741</v>
      </c>
    </row>
    <row r="16" spans="1:9" x14ac:dyDescent="0.25">
      <c r="A16" t="s">
        <v>7</v>
      </c>
      <c r="B16" s="2">
        <f>B15/B2</f>
        <v>0.14146772767462421</v>
      </c>
      <c r="C16" s="2">
        <f t="shared" ref="C16:F16" si="4">C15/C2</f>
        <v>0.13136288998357962</v>
      </c>
      <c r="D16" s="2">
        <f t="shared" si="4"/>
        <v>0.112139052425007</v>
      </c>
      <c r="E16" s="2">
        <f t="shared" si="4"/>
        <v>0.10217113665389527</v>
      </c>
      <c r="F16" s="2">
        <f t="shared" si="4"/>
        <v>9.1954022988505746E-2</v>
      </c>
      <c r="H16" s="2">
        <f>500/375</f>
        <v>1.3333333333333333</v>
      </c>
    </row>
    <row r="17" spans="1:8" x14ac:dyDescent="0.25">
      <c r="A17" t="s">
        <v>12</v>
      </c>
      <c r="B17" s="2">
        <f>B14/B18</f>
        <v>0.1244857807190127</v>
      </c>
      <c r="C17" s="2">
        <f t="shared" ref="C17:F17" si="5">C14/C18</f>
        <v>0.11541194864263039</v>
      </c>
      <c r="D17" s="2">
        <f t="shared" si="5"/>
        <v>9.8259725770796169E-2</v>
      </c>
      <c r="E17" s="2">
        <f t="shared" si="5"/>
        <v>8.9416735661061467E-2</v>
      </c>
      <c r="F17" s="2">
        <f t="shared" si="5"/>
        <v>8.0384366626628484E-2</v>
      </c>
      <c r="H17" s="2">
        <f>375/1.33</f>
        <v>281.95488721804509</v>
      </c>
    </row>
    <row r="18" spans="1:8" x14ac:dyDescent="0.25">
      <c r="A18" t="s">
        <v>10</v>
      </c>
      <c r="B18" s="1">
        <f>B2-(B16*B3)</f>
        <v>642.64367816091954</v>
      </c>
      <c r="C18" s="1">
        <f t="shared" ref="C18:F18" si="6">C2-(C16*C3)</f>
        <v>693.1691297208539</v>
      </c>
      <c r="D18" s="1">
        <f t="shared" si="6"/>
        <v>814.16876927389967</v>
      </c>
      <c r="E18" s="1">
        <f t="shared" si="6"/>
        <v>894.68710089399747</v>
      </c>
      <c r="F18" s="1">
        <f t="shared" si="6"/>
        <v>995.21839080459768</v>
      </c>
    </row>
    <row r="19" spans="1:8" x14ac:dyDescent="0.25">
      <c r="B19" s="1">
        <f>B2-(B3*B17)</f>
        <v>643.52673940261138</v>
      </c>
      <c r="C19" s="1">
        <f t="shared" ref="C19:F19" si="7">C2-(C3*C17)</f>
        <v>693.99857867058324</v>
      </c>
      <c r="D19" s="1">
        <f t="shared" si="7"/>
        <v>814.89049425991857</v>
      </c>
      <c r="E19" s="1">
        <f t="shared" si="7"/>
        <v>895.35032974562478</v>
      </c>
      <c r="F19" s="1">
        <f t="shared" si="7"/>
        <v>995.82001293541532</v>
      </c>
    </row>
    <row r="20" spans="1:8" x14ac:dyDescent="0.25">
      <c r="A20" t="s">
        <v>13</v>
      </c>
      <c r="D20" s="1">
        <f>375/(D14/375)</f>
        <v>1757.8125</v>
      </c>
      <c r="E20" s="1"/>
    </row>
    <row r="21" spans="1:8" x14ac:dyDescent="0.25">
      <c r="D21">
        <f>375/2000</f>
        <v>0.1875</v>
      </c>
    </row>
    <row r="22" spans="1:8" x14ac:dyDescent="0.25">
      <c r="D22">
        <f>D21*375</f>
        <v>70.3125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2017-01-31T15:37:48Z</dcterms:created>
  <dcterms:modified xsi:type="dcterms:W3CDTF">2017-02-02T16:29:40Z</dcterms:modified>
</cp:coreProperties>
</file>