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w data" sheetId="1" r:id="rId3"/>
    <sheet state="visible" name="counts" sheetId="2" r:id="rId4"/>
    <sheet state="visible" name="wish list" sheetId="3" r:id="rId5"/>
    <sheet state="visible" name="READ ME" sheetId="4" r:id="rId6"/>
  </sheets>
  <definedNames/>
  <calcPr/>
</workbook>
</file>

<file path=xl/sharedStrings.xml><?xml version="1.0" encoding="utf-8"?>
<sst xmlns="http://schemas.openxmlformats.org/spreadsheetml/2006/main" count="2383" uniqueCount="730">
  <si>
    <t>ITEM</t>
  </si>
  <si>
    <t>mounted</t>
  </si>
  <si>
    <t>NO.</t>
  </si>
  <si>
    <t>STATUS</t>
  </si>
  <si>
    <t>REFERENCE</t>
  </si>
  <si>
    <t>unique_id</t>
  </si>
  <si>
    <t>ciggie butts (new, beach...)</t>
  </si>
  <si>
    <t>date_archived</t>
  </si>
  <si>
    <t>CODE_RESIN</t>
  </si>
  <si>
    <t>repeated_sample_num</t>
  </si>
  <si>
    <t>color</t>
  </si>
  <si>
    <t>CODE_POLYMER</t>
  </si>
  <si>
    <t>color_hex</t>
  </si>
  <si>
    <t>obtained</t>
  </si>
  <si>
    <t>resin code</t>
  </si>
  <si>
    <t>NAME_POLYMER</t>
  </si>
  <si>
    <t>gen_poly</t>
  </si>
  <si>
    <t>brand_poly</t>
  </si>
  <si>
    <t>CLEAR</t>
  </si>
  <si>
    <t>material_form</t>
  </si>
  <si>
    <t>estimated_age</t>
  </si>
  <si>
    <t>WHITE</t>
  </si>
  <si>
    <t>age_lo</t>
  </si>
  <si>
    <t>age_hi</t>
  </si>
  <si>
    <t>BLACK</t>
  </si>
  <si>
    <t>source</t>
  </si>
  <si>
    <t>parent_grp</t>
  </si>
  <si>
    <t>OTHER</t>
  </si>
  <si>
    <t>collector</t>
  </si>
  <si>
    <t>https://www.ecowatch.com/beach-litter-plastics-ocean-conservancy-2581760475.html</t>
  </si>
  <si>
    <t>image_path_name</t>
  </si>
  <si>
    <t>TOTAL</t>
  </si>
  <si>
    <t>spectra_1_path</t>
  </si>
  <si>
    <t>spectra_2_path</t>
  </si>
  <si>
    <t>spectra_3_path</t>
  </si>
  <si>
    <t>MOUTED</t>
  </si>
  <si>
    <t>PLAS1</t>
  </si>
  <si>
    <t>foam takeout containers</t>
  </si>
  <si>
    <t>ABS</t>
  </si>
  <si>
    <t>light green</t>
  </si>
  <si>
    <t>acrylonitrile butadiene styrene</t>
  </si>
  <si>
    <t>https://www.usatoday.com/story/news/nation-now/2018/06/27/ocean-beach-pollution-plastic-trash/738173002/</t>
  </si>
  <si>
    <t>10 plus</t>
  </si>
  <si>
    <t>trawl</t>
  </si>
  <si>
    <t>fishery</t>
  </si>
  <si>
    <t>E Estess</t>
  </si>
  <si>
    <t xml:space="preserve">golf balls </t>
  </si>
  <si>
    <t>https://www.azula.com/golf-balls-in-the-ocean-2541429964.html</t>
  </si>
  <si>
    <t>chip bags</t>
  </si>
  <si>
    <t>https://www.polymersolutions.com/blog/the-science-behind-packaging-the-chip-challenge-flavors/</t>
  </si>
  <si>
    <t>rubber tires</t>
  </si>
  <si>
    <t>https://www.latimes.com/environment/story/2019-10-02/california-microplastics-ocean-study</t>
  </si>
  <si>
    <t>shark denticles</t>
  </si>
  <si>
    <t>PLAS2</t>
  </si>
  <si>
    <t>PLAS3</t>
  </si>
  <si>
    <t>PLAS4</t>
  </si>
  <si>
    <t>PLAS5</t>
  </si>
  <si>
    <t>yellow/blue</t>
  </si>
  <si>
    <t>not new</t>
  </si>
  <si>
    <t>crab line</t>
  </si>
  <si>
    <t>PLAS6</t>
  </si>
  <si>
    <t>PLAS7</t>
  </si>
  <si>
    <t>PLAS8</t>
  </si>
  <si>
    <t>blue</t>
  </si>
  <si>
    <t>float</t>
  </si>
  <si>
    <t>PLAS9</t>
  </si>
  <si>
    <t>PLAS10</t>
  </si>
  <si>
    <t>PLAS11</t>
  </si>
  <si>
    <t>PLAS12</t>
  </si>
  <si>
    <t>PLAS13</t>
  </si>
  <si>
    <t>PLAS14</t>
  </si>
  <si>
    <t>gray green</t>
  </si>
  <si>
    <t>PLAS15</t>
  </si>
  <si>
    <t>PLAS16</t>
  </si>
  <si>
    <t>Field code metadata</t>
  </si>
  <si>
    <t>PLAS17</t>
  </si>
  <si>
    <t>Desciption</t>
  </si>
  <si>
    <t>PLAS18</t>
  </si>
  <si>
    <t>Unique sequential alpha-numeric ID value indicating order of accession in to the physical library</t>
  </si>
  <si>
    <t>date of accession in to the physical library</t>
  </si>
  <si>
    <t>if multiples of the same sample source are accessioned seperately, the replicate number is noted</t>
  </si>
  <si>
    <t>PLAS19</t>
  </si>
  <si>
    <t>visual assessment of color and transparency</t>
  </si>
  <si>
    <t>at a later date, this is the hexcode of specimen color obtained from photo</t>
  </si>
  <si>
    <t>If labeled, this is the recycling hexcode, see reference below</t>
  </si>
  <si>
    <t>PLAS20</t>
  </si>
  <si>
    <t>If known, general poly name, i.e. PET, PVC, etc</t>
  </si>
  <si>
    <t>black</t>
  </si>
  <si>
    <t>5 plus</t>
  </si>
  <si>
    <t>seine</t>
  </si>
  <si>
    <t>If known, for example industrial source poly name, lexan, acrylix, etc</t>
  </si>
  <si>
    <t>General class of material form, sheet, container</t>
  </si>
  <si>
    <t>PLAS21</t>
  </si>
  <si>
    <t>qualitative estimated age</t>
  </si>
  <si>
    <t>min age in years</t>
  </si>
  <si>
    <t>max age in years</t>
  </si>
  <si>
    <t>PLAS22</t>
  </si>
  <si>
    <t>item description</t>
  </si>
  <si>
    <t>fishery, industrial, consumer</t>
  </si>
  <si>
    <t>PLAS23</t>
  </si>
  <si>
    <t>supplier</t>
  </si>
  <si>
    <t xml:space="preserve">Point of contact for sample </t>
  </si>
  <si>
    <t>file path of image of sample</t>
  </si>
  <si>
    <t>PLAS24</t>
  </si>
  <si>
    <r>
      <t xml:space="preserve">potential file path of raman spectra, </t>
    </r>
    <r>
      <rPr>
        <i/>
      </rPr>
      <t xml:space="preserve">in dev. </t>
    </r>
  </si>
  <si>
    <t>PLAS25</t>
  </si>
  <si>
    <t>PLAS26</t>
  </si>
  <si>
    <t>light blue</t>
  </si>
  <si>
    <t>mounted specimens</t>
  </si>
  <si>
    <t>used</t>
  </si>
  <si>
    <t>scottish trawl</t>
  </si>
  <si>
    <t>PLAS27</t>
  </si>
  <si>
    <t>plastic resin codes</t>
  </si>
  <si>
    <t>https://en.wikipedia.org/wiki/Resin_identification_code</t>
  </si>
  <si>
    <t>PLAS28</t>
  </si>
  <si>
    <t>Acrylic</t>
  </si>
  <si>
    <t>PLAS29</t>
  </si>
  <si>
    <t>light blue white</t>
  </si>
  <si>
    <t>recycling codes</t>
  </si>
  <si>
    <t>fishing braid</t>
  </si>
  <si>
    <t>https://en.wikipedia.org/wiki/Recycling_codes</t>
  </si>
  <si>
    <t>A Norton</t>
  </si>
  <si>
    <t>yes</t>
  </si>
  <si>
    <t>PLAS30</t>
  </si>
  <si>
    <t>clear</t>
  </si>
  <si>
    <t>nylon</t>
  </si>
  <si>
    <t>monofilament 15 lb test</t>
  </si>
  <si>
    <t>PLAS31</t>
  </si>
  <si>
    <t>FPM</t>
  </si>
  <si>
    <t>fluorocabon</t>
  </si>
  <si>
    <t>Fluorocarbon 50 lb test</t>
  </si>
  <si>
    <t>PLAS32</t>
  </si>
  <si>
    <t>tan</t>
  </si>
  <si>
    <t>UHMW</t>
  </si>
  <si>
    <t>spectra</t>
  </si>
  <si>
    <t>PLAS33</t>
  </si>
  <si>
    <t>green</t>
  </si>
  <si>
    <t>DVN</t>
  </si>
  <si>
    <t>PLAS34</t>
  </si>
  <si>
    <t>hand line bare</t>
  </si>
  <si>
    <t>PLAS35</t>
  </si>
  <si>
    <t>PETE</t>
  </si>
  <si>
    <t>post-consumer PET</t>
  </si>
  <si>
    <t>new</t>
  </si>
  <si>
    <t>alpha packaging</t>
  </si>
  <si>
    <t>consumer</t>
  </si>
  <si>
    <t>T. Gagne</t>
  </si>
  <si>
    <t>PLAS36</t>
  </si>
  <si>
    <t>PLAS37</t>
  </si>
  <si>
    <t>white</t>
  </si>
  <si>
    <t>PLAS38</t>
  </si>
  <si>
    <t>translucent brown</t>
  </si>
  <si>
    <t>PLAS39</t>
  </si>
  <si>
    <t>PMMA</t>
  </si>
  <si>
    <t>optix acrylic 2025</t>
  </si>
  <si>
    <t>PLAS40</t>
  </si>
  <si>
    <t>PLAS41</t>
  </si>
  <si>
    <t>PLAS42</t>
  </si>
  <si>
    <t>optix acrylic 3015</t>
  </si>
  <si>
    <t>PLAS43</t>
  </si>
  <si>
    <t>PLAS44</t>
  </si>
  <si>
    <t>PLAS45</t>
  </si>
  <si>
    <t>PLAS46</t>
  </si>
  <si>
    <t>PLAS47</t>
  </si>
  <si>
    <t>PLAS48</t>
  </si>
  <si>
    <t>PLAS49</t>
  </si>
  <si>
    <t>translucent white</t>
  </si>
  <si>
    <t>dispenserbag sample bag</t>
  </si>
  <si>
    <t>PLAS50</t>
  </si>
  <si>
    <t>PP</t>
  </si>
  <si>
    <t>sheet</t>
  </si>
  <si>
    <t>post-purchase new</t>
  </si>
  <si>
    <t>Lego blocks bag</t>
  </si>
  <si>
    <t>K Van Houtan</t>
  </si>
  <si>
    <t>--</t>
  </si>
  <si>
    <t>PLAS51</t>
  </si>
  <si>
    <t>semi-clear</t>
  </si>
  <si>
    <t>PPE</t>
  </si>
  <si>
    <t>BR</t>
  </si>
  <si>
    <t>wrapper</t>
  </si>
  <si>
    <t>Polybutadiene Rubber</t>
  </si>
  <si>
    <t>PLAS52</t>
  </si>
  <si>
    <t>semi-opaque green</t>
  </si>
  <si>
    <t>PVA</t>
  </si>
  <si>
    <t>Mater Bi® starch-poly</t>
  </si>
  <si>
    <t>Pull-N-Pak® bag</t>
  </si>
  <si>
    <t>PLAS53</t>
  </si>
  <si>
    <t>E</t>
  </si>
  <si>
    <t>Harry Potter costume bag</t>
  </si>
  <si>
    <t>PLAS54</t>
  </si>
  <si>
    <t>HDPE</t>
  </si>
  <si>
    <t>rotissere chicken bag</t>
  </si>
  <si>
    <t>PLAS55</t>
  </si>
  <si>
    <t>lid</t>
  </si>
  <si>
    <t>Penn tennis ball can lid</t>
  </si>
  <si>
    <t>PLAS56</t>
  </si>
  <si>
    <t>black spice lid</t>
  </si>
  <si>
    <t>PLAS57</t>
  </si>
  <si>
    <t>Osteobiflex pill bottle lid</t>
  </si>
  <si>
    <t>PLAS58</t>
  </si>
  <si>
    <t>PLAS59</t>
  </si>
  <si>
    <t>translucent clear</t>
  </si>
  <si>
    <t>PS</t>
  </si>
  <si>
    <t>container</t>
  </si>
  <si>
    <t>cookie tray</t>
  </si>
  <si>
    <t>PLAS60</t>
  </si>
  <si>
    <t>cup</t>
  </si>
  <si>
    <t>Solo cup</t>
  </si>
  <si>
    <t>PLAS61</t>
  </si>
  <si>
    <t>cloudy white</t>
  </si>
  <si>
    <t>bottle</t>
  </si>
  <si>
    <t>gray bottle</t>
  </si>
  <si>
    <t>PLAS62</t>
  </si>
  <si>
    <t>clear dark blue</t>
  </si>
  <si>
    <t>Osteobiflex pill bottle</t>
  </si>
  <si>
    <t>PLAS63</t>
  </si>
  <si>
    <t>yogurt container</t>
  </si>
  <si>
    <t>PLAS64</t>
  </si>
  <si>
    <t>takeout container</t>
  </si>
  <si>
    <t>PLAS65</t>
  </si>
  <si>
    <t>TrafficMaster Rug</t>
  </si>
  <si>
    <t>Rug sample</t>
  </si>
  <si>
    <t>Home Depot rug sample</t>
  </si>
  <si>
    <t>building material</t>
  </si>
  <si>
    <t>PLAS66</t>
  </si>
  <si>
    <t>100% PureColor Solution Dyed BCF Polyester</t>
  </si>
  <si>
    <t>PLAS67</t>
  </si>
  <si>
    <t>PLAS68</t>
  </si>
  <si>
    <t>PLAS69</t>
  </si>
  <si>
    <t>BPF</t>
  </si>
  <si>
    <t>PLAS70</t>
  </si>
  <si>
    <t>Bisphenol-F dihydroxydiphenylmethane</t>
  </si>
  <si>
    <t>Olefin</t>
  </si>
  <si>
    <t>PLAS71</t>
  </si>
  <si>
    <t>100% Permacolor Polypropylene</t>
  </si>
  <si>
    <t>PLAS72</t>
  </si>
  <si>
    <t>PP/Poly blend</t>
  </si>
  <si>
    <t>Turf sample</t>
  </si>
  <si>
    <t>PLAS73</t>
  </si>
  <si>
    <t>P</t>
  </si>
  <si>
    <t>Polyester</t>
  </si>
  <si>
    <t>PLAS74</t>
  </si>
  <si>
    <t xml:space="preserve">High UV BCF Olefin </t>
  </si>
  <si>
    <t>Home Depot turf sample</t>
  </si>
  <si>
    <t>PLAS75</t>
  </si>
  <si>
    <t>Vi</t>
  </si>
  <si>
    <t>Vinyl flooring</t>
  </si>
  <si>
    <t>Flooring</t>
  </si>
  <si>
    <t>flooring sample</t>
  </si>
  <si>
    <t>Home Depot</t>
  </si>
  <si>
    <t>PLAS76</t>
  </si>
  <si>
    <t>PLAS77</t>
  </si>
  <si>
    <t>Laminate flooring</t>
  </si>
  <si>
    <t>PLAS78</t>
  </si>
  <si>
    <t>Drain plug</t>
  </si>
  <si>
    <t>plumbing</t>
  </si>
  <si>
    <t>PLAS79</t>
  </si>
  <si>
    <t>gray</t>
  </si>
  <si>
    <t>PVC</t>
  </si>
  <si>
    <t>coupler</t>
  </si>
  <si>
    <t>PLAS80</t>
  </si>
  <si>
    <t>drain plug</t>
  </si>
  <si>
    <t>PLAS81</t>
  </si>
  <si>
    <t>elbow</t>
  </si>
  <si>
    <t>PLAS82</t>
  </si>
  <si>
    <t>PLAS83</t>
  </si>
  <si>
    <t>PEX</t>
  </si>
  <si>
    <t>PLAS84</t>
  </si>
  <si>
    <t>pipe</t>
  </si>
  <si>
    <t>PLAS85</t>
  </si>
  <si>
    <t>red</t>
  </si>
  <si>
    <t>PLAS86</t>
  </si>
  <si>
    <t>PLAS87</t>
  </si>
  <si>
    <t>electrical wallplate</t>
  </si>
  <si>
    <t>electrical</t>
  </si>
  <si>
    <t>PLAS88</t>
  </si>
  <si>
    <t>PLAS89</t>
  </si>
  <si>
    <t>PA</t>
  </si>
  <si>
    <t>Unbreakable nylon</t>
  </si>
  <si>
    <t>PLAS90</t>
  </si>
  <si>
    <t>CA</t>
  </si>
  <si>
    <t>Cellulose acetate</t>
  </si>
  <si>
    <t>PLAS91</t>
  </si>
  <si>
    <t>electrical outlet box</t>
  </si>
  <si>
    <t>PLAS92</t>
  </si>
  <si>
    <t>PLAS93</t>
  </si>
  <si>
    <t>rope</t>
  </si>
  <si>
    <t>West Marine rope</t>
  </si>
  <si>
    <t xml:space="preserve">boating </t>
  </si>
  <si>
    <t>PLAS94</t>
  </si>
  <si>
    <t>dyneema</t>
  </si>
  <si>
    <t>PLAS95</t>
  </si>
  <si>
    <t>polyester</t>
  </si>
  <si>
    <t>PLAS96</t>
  </si>
  <si>
    <t>PLAS97</t>
  </si>
  <si>
    <t>polypropylene</t>
  </si>
  <si>
    <t>PLAS98</t>
  </si>
  <si>
    <t>black/white</t>
  </si>
  <si>
    <t>PLAS99</t>
  </si>
  <si>
    <t>PLAS100</t>
  </si>
  <si>
    <t>PLAS101</t>
  </si>
  <si>
    <t>Starbucks coffee lid</t>
  </si>
  <si>
    <t>PLAS102</t>
  </si>
  <si>
    <t>Solo coffee lid</t>
  </si>
  <si>
    <t>PLAS103</t>
  </si>
  <si>
    <t>LDPE</t>
  </si>
  <si>
    <t>clothes bag</t>
  </si>
  <si>
    <t>PLAS104</t>
  </si>
  <si>
    <t>EPS</t>
  </si>
  <si>
    <t>styrofoam</t>
  </si>
  <si>
    <t>packaging</t>
  </si>
  <si>
    <t>Nespresso box foam</t>
  </si>
  <si>
    <t>PLAS105</t>
  </si>
  <si>
    <t>many</t>
  </si>
  <si>
    <t>CPVC</t>
  </si>
  <si>
    <t>Chlorinated polyvinyl chloride</t>
  </si>
  <si>
    <t>Kikland toilet paper packaging</t>
  </si>
  <si>
    <t>PLAS106</t>
  </si>
  <si>
    <t>Dr. Pepper 6-pack ring</t>
  </si>
  <si>
    <t>PLAS107</t>
  </si>
  <si>
    <t>block</t>
  </si>
  <si>
    <t>used kids toys</t>
  </si>
  <si>
    <t>Lego Duplo blocks</t>
  </si>
  <si>
    <t>PLAS108</t>
  </si>
  <si>
    <t>PLAS109</t>
  </si>
  <si>
    <t>PLAS110</t>
  </si>
  <si>
    <t>PLAS111</t>
  </si>
  <si>
    <t>yellow</t>
  </si>
  <si>
    <t>PLAS112</t>
  </si>
  <si>
    <t>PLAS113</t>
  </si>
  <si>
    <t>SBS</t>
  </si>
  <si>
    <t>Lego tire</t>
  </si>
  <si>
    <t>PLAS114</t>
  </si>
  <si>
    <t>PolarTec 200</t>
  </si>
  <si>
    <t xml:space="preserve">fabric </t>
  </si>
  <si>
    <t>SeattleFabrics/Malden Mills</t>
  </si>
  <si>
    <t>PLAS115</t>
  </si>
  <si>
    <t>PLAS116</t>
  </si>
  <si>
    <t>PLAS117</t>
  </si>
  <si>
    <t>PLAS118</t>
  </si>
  <si>
    <t>dark pink</t>
  </si>
  <si>
    <t>Larry</t>
  </si>
  <si>
    <t>PLAS119</t>
  </si>
  <si>
    <t>Ethylene</t>
  </si>
  <si>
    <t>PLAS120</t>
  </si>
  <si>
    <t>strip</t>
  </si>
  <si>
    <t xml:space="preserve">used  </t>
  </si>
  <si>
    <t>lanyard</t>
  </si>
  <si>
    <t>PLAS121</t>
  </si>
  <si>
    <t>PLAS122</t>
  </si>
  <si>
    <t>Med-X Silicone Tubing</t>
  </si>
  <si>
    <t>tube</t>
  </si>
  <si>
    <t>medical</t>
  </si>
  <si>
    <t>PLAS123</t>
  </si>
  <si>
    <t>PTFE</t>
  </si>
  <si>
    <t>Monofilament tubing</t>
  </si>
  <si>
    <t>Small Parts monofilament tube</t>
  </si>
  <si>
    <t>PLAS124</t>
  </si>
  <si>
    <t>PVC tubing</t>
  </si>
  <si>
    <t>Tygon Micro Bore PVC tube</t>
  </si>
  <si>
    <t>PLAS125</t>
  </si>
  <si>
    <t>Monofilament fishing line</t>
  </si>
  <si>
    <t>fishing line</t>
  </si>
  <si>
    <t>Elite Angler fishing line</t>
  </si>
  <si>
    <t>PLAS126</t>
  </si>
  <si>
    <t>silver</t>
  </si>
  <si>
    <t>PET</t>
  </si>
  <si>
    <t>mylar balloon</t>
  </si>
  <si>
    <t>PLAS127</t>
  </si>
  <si>
    <t xml:space="preserve"> </t>
  </si>
  <si>
    <t>tarp</t>
  </si>
  <si>
    <t>PLAS128</t>
  </si>
  <si>
    <t>ribbon</t>
  </si>
  <si>
    <t>curly gift ribbon</t>
  </si>
  <si>
    <t>PLAS129</t>
  </si>
  <si>
    <t>pink</t>
  </si>
  <si>
    <t>PLAS130</t>
  </si>
  <si>
    <t>Expanded Polystyrene</t>
  </si>
  <si>
    <t xml:space="preserve">file tab </t>
  </si>
  <si>
    <t>PLAS131</t>
  </si>
  <si>
    <t>ivory</t>
  </si>
  <si>
    <t>PLAS132</t>
  </si>
  <si>
    <t>file folder cutout</t>
  </si>
  <si>
    <t>PLAS133</t>
  </si>
  <si>
    <t>PLAS134</t>
  </si>
  <si>
    <t>PLAS135</t>
  </si>
  <si>
    <t>PLA</t>
  </si>
  <si>
    <t>disc</t>
  </si>
  <si>
    <t>bioplastic</t>
  </si>
  <si>
    <t>K. Yamahara</t>
  </si>
  <si>
    <t>PLAS136</t>
  </si>
  <si>
    <t>PLAS137</t>
  </si>
  <si>
    <t>PBS</t>
  </si>
  <si>
    <t>PLAS138</t>
  </si>
  <si>
    <t>translucent</t>
  </si>
  <si>
    <t>PLAS139</t>
  </si>
  <si>
    <t>PBAT</t>
  </si>
  <si>
    <t>PLAS140</t>
  </si>
  <si>
    <t>PLAS141</t>
  </si>
  <si>
    <t>translucent/yellow</t>
  </si>
  <si>
    <t>PHB</t>
  </si>
  <si>
    <t>FEP</t>
  </si>
  <si>
    <t>Fluorinated ethylene propylene</t>
  </si>
  <si>
    <t>PLAS142</t>
  </si>
  <si>
    <t>PLAS143</t>
  </si>
  <si>
    <t>PCL</t>
  </si>
  <si>
    <t>PLAS144</t>
  </si>
  <si>
    <t>PC</t>
  </si>
  <si>
    <t>cd disc</t>
  </si>
  <si>
    <t>PLAS145</t>
  </si>
  <si>
    <t>foam block</t>
  </si>
  <si>
    <t>PLAS146</t>
  </si>
  <si>
    <t>cd container</t>
  </si>
  <si>
    <t>PLAS147</t>
  </si>
  <si>
    <t>cable</t>
  </si>
  <si>
    <t>cat5 cable</t>
  </si>
  <si>
    <t>electronics</t>
  </si>
  <si>
    <t>PLAS148</t>
  </si>
  <si>
    <t>PLAS149</t>
  </si>
  <si>
    <t>PLAS150</t>
  </si>
  <si>
    <t>PLAS151</t>
  </si>
  <si>
    <t>Commercial Electric</t>
  </si>
  <si>
    <t>tape</t>
  </si>
  <si>
    <t>electrical tape</t>
  </si>
  <si>
    <t>PLAS152</t>
  </si>
  <si>
    <t>PLAS153</t>
  </si>
  <si>
    <t>High-density polyethylene</t>
  </si>
  <si>
    <t>PLAS154</t>
  </si>
  <si>
    <t>PLAS155</t>
  </si>
  <si>
    <t>PLAS156</t>
  </si>
  <si>
    <t>PLAS157</t>
  </si>
  <si>
    <t>cool-pak</t>
  </si>
  <si>
    <t>produce container</t>
  </si>
  <si>
    <t>K. Van Houtan</t>
  </si>
  <si>
    <t>PLAS158</t>
  </si>
  <si>
    <t>Lenovo</t>
  </si>
  <si>
    <t>foam</t>
  </si>
  <si>
    <t>packaging foam</t>
  </si>
  <si>
    <t>PLAS159</t>
  </si>
  <si>
    <t>packaging sheet</t>
  </si>
  <si>
    <t>PLAS160</t>
  </si>
  <si>
    <t>Shaxon</t>
  </si>
  <si>
    <t>glue</t>
  </si>
  <si>
    <t>high temperature mini glue sticks</t>
  </si>
  <si>
    <t>adhesive</t>
  </si>
  <si>
    <t>PLAS161</t>
  </si>
  <si>
    <t>Dart</t>
  </si>
  <si>
    <t>styrofoam coffee cup</t>
  </si>
  <si>
    <t>BIOL001</t>
  </si>
  <si>
    <t>bone</t>
  </si>
  <si>
    <t>olive ridley sea turtle scapula condyle</t>
  </si>
  <si>
    <t>biological</t>
  </si>
  <si>
    <t>PLAS163</t>
  </si>
  <si>
    <t>cellulose acetate</t>
  </si>
  <si>
    <t>fiber</t>
  </si>
  <si>
    <t>cigarette butt</t>
  </si>
  <si>
    <t>PLAS164</t>
  </si>
  <si>
    <t>World Centric</t>
  </si>
  <si>
    <t>fork</t>
  </si>
  <si>
    <t>compostable fork</t>
  </si>
  <si>
    <t>PLAS165</t>
  </si>
  <si>
    <t>Cheeze-It bag</t>
  </si>
  <si>
    <t>chip bag</t>
  </si>
  <si>
    <t>BIOL002</t>
  </si>
  <si>
    <t>cellulose</t>
  </si>
  <si>
    <t>charcoal</t>
  </si>
  <si>
    <t>BIOL003</t>
  </si>
  <si>
    <t>Latex</t>
  </si>
  <si>
    <t>calcium carbonate</t>
  </si>
  <si>
    <t>latex rubber</t>
  </si>
  <si>
    <t>surf clam shell</t>
  </si>
  <si>
    <t>BIOL004</t>
  </si>
  <si>
    <t>chitin</t>
  </si>
  <si>
    <t>dungeness crab carapace</t>
  </si>
  <si>
    <t>BIOL005</t>
  </si>
  <si>
    <t>dark green</t>
  </si>
  <si>
    <t>Zostera eelgrass blade</t>
  </si>
  <si>
    <t>BIOL006</t>
  </si>
  <si>
    <t>brown green</t>
  </si>
  <si>
    <t>Macrocystis kelp blade</t>
  </si>
  <si>
    <t>BIOL007</t>
  </si>
  <si>
    <t>keratin</t>
  </si>
  <si>
    <t>rhino auklet upper mandible horn</t>
  </si>
  <si>
    <t>BIOL008</t>
  </si>
  <si>
    <t>enamel dentin</t>
  </si>
  <si>
    <t>sea otter tooth</t>
  </si>
  <si>
    <t>BIOL009</t>
  </si>
  <si>
    <t>collagen</t>
  </si>
  <si>
    <t>sea otter maxilla</t>
  </si>
  <si>
    <t>BIOL010</t>
  </si>
  <si>
    <t>Laysan albatross feather</t>
  </si>
  <si>
    <t>BIOL011</t>
  </si>
  <si>
    <t>hawksbill turtle scute</t>
  </si>
  <si>
    <t>Low-density polyethylene</t>
  </si>
  <si>
    <t>BIOL012</t>
  </si>
  <si>
    <t>tiger shrimp carapace</t>
  </si>
  <si>
    <t>BIOL013</t>
  </si>
  <si>
    <t>skin</t>
  </si>
  <si>
    <t>market squid bell</t>
  </si>
  <si>
    <t>BIOL014</t>
  </si>
  <si>
    <t>iridescent white</t>
  </si>
  <si>
    <t>green mussel shell</t>
  </si>
  <si>
    <t>BIOL015</t>
  </si>
  <si>
    <t>orange</t>
  </si>
  <si>
    <t>muscle</t>
  </si>
  <si>
    <t>Chinook salmon muscle</t>
  </si>
  <si>
    <t>BIOL016</t>
  </si>
  <si>
    <t>Chinook salmon skin</t>
  </si>
  <si>
    <t>BIOL017</t>
  </si>
  <si>
    <t>dark red</t>
  </si>
  <si>
    <t>Gelidium algae branch</t>
  </si>
  <si>
    <t>BIOL018</t>
  </si>
  <si>
    <t>Cryptopleura algae blade</t>
  </si>
  <si>
    <t>MDI</t>
  </si>
  <si>
    <t>BIOL019</t>
  </si>
  <si>
    <t>Methylene diphenyl diisocyanate</t>
  </si>
  <si>
    <t>Ulva algae blade</t>
  </si>
  <si>
    <t>BIOL020</t>
  </si>
  <si>
    <t>brown</t>
  </si>
  <si>
    <t>cardboard box</t>
  </si>
  <si>
    <t>BIOL021</t>
  </si>
  <si>
    <t>1/4" braided rope, infrequently used</t>
  </si>
  <si>
    <t>hemp</t>
  </si>
  <si>
    <t>Choy et al 2019 gear #8</t>
  </si>
  <si>
    <t>PLAS166</t>
  </si>
  <si>
    <t>Hatchbox</t>
  </si>
  <si>
    <t>filament</t>
  </si>
  <si>
    <t>3mm 3D printer filament</t>
  </si>
  <si>
    <t>PLAS167</t>
  </si>
  <si>
    <t>POM</t>
  </si>
  <si>
    <t>light blue, all purpose, braided 3/8" dock line, tow rope, block and pulley</t>
  </si>
  <si>
    <t>Choy et al 2019 gear #1</t>
  </si>
  <si>
    <t>J. O'Sullivan</t>
  </si>
  <si>
    <t>PLAS168</t>
  </si>
  <si>
    <t>flat, braided, orange, otter trawl line, nets</t>
  </si>
  <si>
    <t>Choy et al 2019 gear #2</t>
  </si>
  <si>
    <t>PLAS169</t>
  </si>
  <si>
    <t>PSA</t>
  </si>
  <si>
    <t>unbraided, "blue steel" all purpose dock and trap lines</t>
  </si>
  <si>
    <t>Choy et al 2019 gear #3</t>
  </si>
  <si>
    <t>PLAS170</t>
  </si>
  <si>
    <t>light brown</t>
  </si>
  <si>
    <t>untreated, knotless net, 3/8" stretched mesh, seine and hoop net, salvage</t>
  </si>
  <si>
    <t>Choy et al 2019 gear #4</t>
  </si>
  <si>
    <t>PLAS171</t>
  </si>
  <si>
    <t>yellow, woven, flat, 3/8", fish traps, seldom used</t>
  </si>
  <si>
    <t>Choy et al 2019 gear #5</t>
  </si>
  <si>
    <t>Nylon</t>
  </si>
  <si>
    <t>PLAS172</t>
  </si>
  <si>
    <t>teal</t>
  </si>
  <si>
    <t>teal, 1.25" stretched, knotted, monofilament gillnet</t>
  </si>
  <si>
    <t>Choy et al 2019 gear #6</t>
  </si>
  <si>
    <t>PLAS173</t>
  </si>
  <si>
    <t>Choy et al 2019 gear #7</t>
  </si>
  <si>
    <t>PLAS174</t>
  </si>
  <si>
    <t>spooled thermoplastic used for chopper gun, repairing boats, reinforcing molds</t>
  </si>
  <si>
    <t>Choy et al 2019 gear #9</t>
  </si>
  <si>
    <t>PLAS175</t>
  </si>
  <si>
    <t>cobalt blue</t>
  </si>
  <si>
    <t>Choy et al 2019 gear #10</t>
  </si>
  <si>
    <t>PLAS176</t>
  </si>
  <si>
    <t>braided, "blue steel" all purpose dock and trap lines</t>
  </si>
  <si>
    <t>Choy et al 2019 gear #11</t>
  </si>
  <si>
    <t>PLAS177</t>
  </si>
  <si>
    <t>black, treated, knotted net, 1.25" stretched mesh, 1/16" diam, dip nets, seines</t>
  </si>
  <si>
    <t>Choy et al 2019 gear #12</t>
  </si>
  <si>
    <t>PLAS178</t>
  </si>
  <si>
    <t>black treated, knotted net, 1.25" stretched mesh, dip and seine nets, salvage</t>
  </si>
  <si>
    <t>Choy et al 2019 gear #13</t>
  </si>
  <si>
    <t>PLAS179</t>
  </si>
  <si>
    <t>light brown, gillnet, twine line, salvage</t>
  </si>
  <si>
    <t>Choy et al 2019 gear #14</t>
  </si>
  <si>
    <t>PLAS180</t>
  </si>
  <si>
    <t>white braided rope, standard, all-purpose</t>
  </si>
  <si>
    <t>Choy et al 2019 gear #15</t>
  </si>
  <si>
    <t>PLAS181</t>
  </si>
  <si>
    <t>white braided rope</t>
  </si>
  <si>
    <t>PLAS182</t>
  </si>
  <si>
    <t>treated, round, tarred, braided 1/8" diam rope, hand lines</t>
  </si>
  <si>
    <t>Choy et al 2019 gear #16</t>
  </si>
  <si>
    <t>PLAS183</t>
  </si>
  <si>
    <t>white untreated, braided 1/4" rope, from larger webbing, hoists large weights</t>
  </si>
  <si>
    <t>Choy et al 2019 gear #17</t>
  </si>
  <si>
    <t>PLAS184</t>
  </si>
  <si>
    <t>soft white, braided line, 1/16" diam, service line</t>
  </si>
  <si>
    <t>Choy et al 2019 gear #18</t>
  </si>
  <si>
    <t>PLAS185</t>
  </si>
  <si>
    <t>part of braid of gear #1 above</t>
  </si>
  <si>
    <t>Choy et al 2019 gear #19</t>
  </si>
  <si>
    <t>PLAS186</t>
  </si>
  <si>
    <t>acrylic</t>
  </si>
  <si>
    <t>scrapings from the MBARI ROV R sampler</t>
  </si>
  <si>
    <t>Choy et al 2019 gear #20</t>
  </si>
  <si>
    <t>PLAS187</t>
  </si>
  <si>
    <t>PLAS188</t>
  </si>
  <si>
    <t>high density polyethylene</t>
  </si>
  <si>
    <t>pill bottle</t>
  </si>
  <si>
    <t>PLAS189</t>
  </si>
  <si>
    <t>McMaster Carr samples</t>
  </si>
  <si>
    <t>industrial</t>
  </si>
  <si>
    <t>PLAS190</t>
  </si>
  <si>
    <t>cast nylon</t>
  </si>
  <si>
    <t>PLAS191</t>
  </si>
  <si>
    <t>PEEK</t>
  </si>
  <si>
    <t>polyether ether ketone</t>
  </si>
  <si>
    <t>PLAS192</t>
  </si>
  <si>
    <t>PLAS193</t>
  </si>
  <si>
    <t>Acrylonitrile butadiene styrene</t>
  </si>
  <si>
    <t>Polyamide</t>
  </si>
  <si>
    <t>PLAS194</t>
  </si>
  <si>
    <t>PETG</t>
  </si>
  <si>
    <t>glycol-modifies PET</t>
  </si>
  <si>
    <t>PLAS195</t>
  </si>
  <si>
    <t>acrylic sheet</t>
  </si>
  <si>
    <t>Optix samples</t>
  </si>
  <si>
    <t>PLAS196</t>
  </si>
  <si>
    <t>PAI</t>
  </si>
  <si>
    <t>Polyamide-Imides</t>
  </si>
  <si>
    <t>Torlon® samples</t>
  </si>
  <si>
    <t>PLAS197</t>
  </si>
  <si>
    <t>amber</t>
  </si>
  <si>
    <t>PI</t>
  </si>
  <si>
    <t>Polyimide</t>
  </si>
  <si>
    <t>PLAS198</t>
  </si>
  <si>
    <t>PEI</t>
  </si>
  <si>
    <t>polyetherimide</t>
  </si>
  <si>
    <t>Ultem® samples</t>
  </si>
  <si>
    <t>PLAS199</t>
  </si>
  <si>
    <t>PPO</t>
  </si>
  <si>
    <t>NORYL Polyphenylene Oxides</t>
  </si>
  <si>
    <t>PLAS200</t>
  </si>
  <si>
    <t>polystyrene divinylbenzene</t>
  </si>
  <si>
    <t>Rexolite samples</t>
  </si>
  <si>
    <t>PLAS201</t>
  </si>
  <si>
    <t>Polytetrafluoroethylene</t>
  </si>
  <si>
    <t>PLAS202</t>
  </si>
  <si>
    <t>polystyrene</t>
  </si>
  <si>
    <t>PLAS203</t>
  </si>
  <si>
    <t>Ultra High Molecular Weight Polyethylene</t>
  </si>
  <si>
    <t>PLAS204</t>
  </si>
  <si>
    <t>polycarbonate</t>
  </si>
  <si>
    <t>PLAS205</t>
  </si>
  <si>
    <t>PLAS206</t>
  </si>
  <si>
    <t>PLAS207</t>
  </si>
  <si>
    <t>PLAS208</t>
  </si>
  <si>
    <t>extruded nylon</t>
  </si>
  <si>
    <t>PLAS209</t>
  </si>
  <si>
    <t>PLAS210</t>
  </si>
  <si>
    <t>Polyoxymethylene</t>
  </si>
  <si>
    <t>DuPont delrin acetal</t>
  </si>
  <si>
    <t>PLAS211</t>
  </si>
  <si>
    <t>cast acrylic</t>
  </si>
  <si>
    <t>Polybutylene adipate terephthalate</t>
  </si>
  <si>
    <t>PLAS212</t>
  </si>
  <si>
    <t>extruded acrylic</t>
  </si>
  <si>
    <t>PLAS213</t>
  </si>
  <si>
    <t>PPS</t>
  </si>
  <si>
    <t>Polyphenylene sulfide</t>
  </si>
  <si>
    <t>PLAS214</t>
  </si>
  <si>
    <t>PVDF</t>
  </si>
  <si>
    <t>polyvinylidene difluoride</t>
  </si>
  <si>
    <t>PLAS215</t>
  </si>
  <si>
    <t>low density polyethylene</t>
  </si>
  <si>
    <t>PLAS216</t>
  </si>
  <si>
    <t>PFA</t>
  </si>
  <si>
    <t>Perfluoroalkoxy alkane</t>
  </si>
  <si>
    <t>PLAS217</t>
  </si>
  <si>
    <t>PLAS218</t>
  </si>
  <si>
    <t>PE</t>
  </si>
  <si>
    <t>PLAS219</t>
  </si>
  <si>
    <t>PLAS220</t>
  </si>
  <si>
    <t>latex</t>
  </si>
  <si>
    <t>balloon</t>
  </si>
  <si>
    <t>PLAS221</t>
  </si>
  <si>
    <t>Polybutylene succinate</t>
  </si>
  <si>
    <t>PLAS222</t>
  </si>
  <si>
    <t>PLAS223</t>
  </si>
  <si>
    <t>drinking straw</t>
  </si>
  <si>
    <t>PLAS224</t>
  </si>
  <si>
    <t>polyethylene</t>
  </si>
  <si>
    <t>LaCroix six pack ring</t>
  </si>
  <si>
    <t>BIOL022</t>
  </si>
  <si>
    <t>dark brown</t>
  </si>
  <si>
    <t>squid beaks, albatross stomach</t>
  </si>
  <si>
    <t>PLAS225</t>
  </si>
  <si>
    <t>polybutadiene rubber</t>
  </si>
  <si>
    <t>rubber</t>
  </si>
  <si>
    <t>Specialized crossroads bicycle tire</t>
  </si>
  <si>
    <t>PLAS226</t>
  </si>
  <si>
    <t>bicycle innertube</t>
  </si>
  <si>
    <t>PLAS227</t>
  </si>
  <si>
    <t>bubble wrap</t>
  </si>
  <si>
    <t>PLAS228</t>
  </si>
  <si>
    <t>PLAS229</t>
  </si>
  <si>
    <t>resin</t>
  </si>
  <si>
    <t>gorilla glue</t>
  </si>
  <si>
    <t>PLAS230</t>
  </si>
  <si>
    <t>gorilla duct tape</t>
  </si>
  <si>
    <t>roll of duct tape</t>
  </si>
  <si>
    <t>PLAS231</t>
  </si>
  <si>
    <t>consumer bag</t>
  </si>
  <si>
    <t>PLAS232</t>
  </si>
  <si>
    <t>Polycarbonate</t>
  </si>
  <si>
    <t>Phister plumbing pipe</t>
  </si>
  <si>
    <t>PLAS233</t>
  </si>
  <si>
    <t>Engineered Syntatic Systems Microsphere Syntactic Foam</t>
  </si>
  <si>
    <t>PLAS234</t>
  </si>
  <si>
    <t>used car tire</t>
  </si>
  <si>
    <t>automobile</t>
  </si>
  <si>
    <t>PLAS235</t>
  </si>
  <si>
    <t>Luum textiles sample</t>
  </si>
  <si>
    <t>upholstery</t>
  </si>
  <si>
    <t>PLAS236</t>
  </si>
  <si>
    <t>HBF textiles sample</t>
  </si>
  <si>
    <t>BIOL023</t>
  </si>
  <si>
    <t>aluminum foil</t>
  </si>
  <si>
    <t>Reynolds wrap aluminum foil</t>
  </si>
  <si>
    <t>Polycaprolactone</t>
  </si>
  <si>
    <t>Polyethylene terephthalate</t>
  </si>
  <si>
    <t>Cross-linked polyethylene</t>
  </si>
  <si>
    <t>Polylactic Acid</t>
  </si>
  <si>
    <t>Polymethylmethacrylate</t>
  </si>
  <si>
    <t>Polypropylene</t>
  </si>
  <si>
    <t>Poly(p-phenylene oxide)</t>
  </si>
  <si>
    <t>Polystyrene</t>
  </si>
  <si>
    <t>Pressure sensitive adhesive?</t>
  </si>
  <si>
    <t>Poly(vinyl alcohol)</t>
  </si>
  <si>
    <t>Polyvinyl chloride</t>
  </si>
  <si>
    <t>styrene butadiene styrene</t>
  </si>
  <si>
    <t>Vinyl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</si>
</sst>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"/>
    <numFmt numFmtId="165" formatCode="m/d/yyyy"/>
  </numFmts>
  <fonts count="11">
    <font>
      <sz val="10.0"/>
      <color rgb="FF000000"/>
      <name val="Arial"/>
    </font>
    <font>
      <b/>
    </font>
    <font>
      <b/>
      <color rgb="FFFFFFFF"/>
    </font>
    <font/>
    <font>
      <b/>
      <sz val="10.0"/>
    </font>
    <font>
      <u/>
      <color rgb="FF0000FF"/>
    </font>
    <font>
      <i/>
    </font>
    <font>
      <sz val="10.0"/>
      <color rgb="FF000000"/>
      <name val="Inconsolata"/>
    </font>
    <font>
      <name val="Arial"/>
    </font>
    <font>
      <color rgb="FF000000"/>
      <name val="Arial"/>
    </font>
    <font>
      <sz val="10.0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horizontal="left" readingOrder="0"/>
    </xf>
    <xf borderId="0" fillId="0" fontId="3" numFmtId="0" xfId="0" applyAlignment="1" applyFont="1">
      <alignment readingOrder="0"/>
    </xf>
    <xf borderId="0" fillId="0" fontId="1" numFmtId="0" xfId="0" applyFont="1"/>
    <xf borderId="0" fillId="2" fontId="2" numFmtId="0" xfId="0" applyAlignment="1" applyFont="1">
      <alignment horizontal="left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3" numFmtId="0" xfId="0" applyAlignment="1" applyFont="1">
      <alignment horizontal="center" readingOrder="0"/>
    </xf>
    <xf borderId="0" fillId="0" fontId="3" numFmtId="164" xfId="0" applyAlignment="1" applyFont="1" applyNumberFormat="1">
      <alignment readingOrder="0"/>
    </xf>
    <xf borderId="0" fillId="0" fontId="1" numFmtId="0" xfId="0" applyAlignment="1" applyFont="1">
      <alignment horizontal="right" readingOrder="0"/>
    </xf>
    <xf borderId="0" fillId="0" fontId="6" numFmtId="0" xfId="0" applyAlignment="1" applyFont="1">
      <alignment horizontal="right"/>
    </xf>
    <xf borderId="0" fillId="0" fontId="6" numFmtId="0" xfId="0" applyAlignment="1" applyFont="1">
      <alignment horizontal="right"/>
    </xf>
    <xf borderId="0" fillId="3" fontId="7" numFmtId="0" xfId="0" applyFill="1" applyFont="1"/>
    <xf borderId="0" fillId="0" fontId="3" numFmtId="0" xfId="0" applyAlignment="1" applyFont="1">
      <alignment horizontal="right"/>
    </xf>
    <xf borderId="0" fillId="0" fontId="3" numFmtId="0" xfId="0" applyAlignment="1" applyFont="1">
      <alignment horizontal="right" readingOrder="0"/>
    </xf>
    <xf borderId="0" fillId="0" fontId="8" numFmtId="164" xfId="0" applyAlignment="1" applyFont="1" applyNumberFormat="1">
      <alignment horizontal="right" vertical="bottom"/>
    </xf>
    <xf borderId="0" fillId="0" fontId="8" numFmtId="0" xfId="0" applyAlignment="1" applyFont="1">
      <alignment horizontal="right" vertical="bottom"/>
    </xf>
    <xf borderId="0" fillId="0" fontId="8" numFmtId="0" xfId="0" applyAlignment="1" applyFont="1">
      <alignment readingOrder="0" vertical="bottom"/>
    </xf>
    <xf borderId="0" fillId="0" fontId="8" numFmtId="0" xfId="0" applyAlignment="1" applyFont="1">
      <alignment vertical="bottom"/>
    </xf>
    <xf borderId="0" fillId="0" fontId="8" numFmtId="0" xfId="0" applyAlignment="1" applyFont="1">
      <alignment readingOrder="0"/>
    </xf>
    <xf quotePrefix="1" borderId="0" fillId="0" fontId="3" numFmtId="0" xfId="0" applyAlignment="1" applyFont="1">
      <alignment horizontal="right" readingOrder="0"/>
    </xf>
    <xf borderId="0" fillId="0" fontId="3" numFmtId="165" xfId="0" applyAlignment="1" applyFont="1" applyNumberFormat="1">
      <alignment readingOrder="0"/>
    </xf>
    <xf borderId="0" fillId="0" fontId="8" numFmtId="0" xfId="0" applyAlignment="1" applyFont="1">
      <alignment vertical="bottom"/>
    </xf>
    <xf borderId="0" fillId="0" fontId="8" numFmtId="0" xfId="0" applyAlignment="1" applyFont="1">
      <alignment horizontal="right" readingOrder="0"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3" fontId="0" numFmtId="0" xfId="0" applyAlignment="1" applyFont="1">
      <alignment horizontal="left" readingOrder="0"/>
    </xf>
    <xf borderId="0" fillId="0" fontId="3" numFmtId="0" xfId="0" applyAlignment="1" applyFont="1">
      <alignment horizontal="center"/>
    </xf>
    <xf borderId="0" fillId="3" fontId="9" numFmtId="0" xfId="0" applyAlignment="1" applyFont="1">
      <alignment vertical="bottom"/>
    </xf>
    <xf borderId="0" fillId="0" fontId="1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ecowatch.com/beach-litter-plastics-ocean-conservancy-2581760475.html" TargetMode="External"/><Relationship Id="rId2" Type="http://schemas.openxmlformats.org/officeDocument/2006/relationships/hyperlink" Target="https://www.usatoday.com/story/news/nation-now/2018/06/27/ocean-beach-pollution-plastic-trash/738173002/" TargetMode="External"/><Relationship Id="rId3" Type="http://schemas.openxmlformats.org/officeDocument/2006/relationships/hyperlink" Target="https://www.azula.com/golf-balls-in-the-ocean-2541429964.html" TargetMode="External"/><Relationship Id="rId4" Type="http://schemas.openxmlformats.org/officeDocument/2006/relationships/hyperlink" Target="https://www.polymersolutions.com/blog/the-science-behind-packaging-the-chip-challenge-flavors/" TargetMode="External"/><Relationship Id="rId5" Type="http://schemas.openxmlformats.org/officeDocument/2006/relationships/hyperlink" Target="https://www.latimes.com/environment/story/2019-10-02/california-microplastics-ocean-study" TargetMode="External"/><Relationship Id="rId6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en.wikipedia.org/wiki/Resin_identification_code" TargetMode="External"/><Relationship Id="rId2" Type="http://schemas.openxmlformats.org/officeDocument/2006/relationships/hyperlink" Target="https://en.wikipedia.org/wiki/Recycling_codes" TargetMode="External"/><Relationship Id="rId3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9.0"/>
    <col customWidth="1" min="2" max="2" width="4.43"/>
    <col customWidth="1" min="3" max="3" width="9.86"/>
    <col customWidth="1" min="4" max="4" width="13.57"/>
    <col customWidth="1" min="5" max="5" width="21.29"/>
    <col customWidth="1" min="6" max="6" width="17.14"/>
    <col customWidth="1" min="7" max="7" width="9.86"/>
    <col customWidth="1" min="8" max="8" width="9.71"/>
    <col customWidth="1" min="9" max="9" width="19.14"/>
    <col customWidth="1" min="10" max="10" width="43.86"/>
    <col customWidth="1" min="11" max="11" width="17.0"/>
    <col customWidth="1" min="12" max="12" width="14.14"/>
    <col customWidth="1" min="13" max="14" width="6.71"/>
    <col customWidth="1" min="15" max="15" width="31.86"/>
    <col customWidth="1" min="17" max="17" width="15.14"/>
    <col customWidth="1" min="18" max="18" width="19.43"/>
  </cols>
  <sheetData>
    <row r="1">
      <c r="A1" s="2" t="s">
        <v>1</v>
      </c>
      <c r="B1" s="2" t="s">
        <v>2</v>
      </c>
      <c r="C1" s="2" t="s">
        <v>5</v>
      </c>
      <c r="D1" s="2" t="s">
        <v>7</v>
      </c>
      <c r="E1" s="2" t="s">
        <v>9</v>
      </c>
      <c r="F1" s="2" t="s">
        <v>10</v>
      </c>
      <c r="G1" s="2" t="s">
        <v>12</v>
      </c>
      <c r="H1" s="2" t="s">
        <v>14</v>
      </c>
      <c r="I1" s="2" t="s">
        <v>16</v>
      </c>
      <c r="J1" s="2" t="s">
        <v>17</v>
      </c>
      <c r="K1" s="2" t="s">
        <v>19</v>
      </c>
      <c r="L1" s="2" t="s">
        <v>20</v>
      </c>
      <c r="M1" s="2" t="s">
        <v>22</v>
      </c>
      <c r="N1" s="2" t="s">
        <v>23</v>
      </c>
      <c r="O1" s="2" t="s">
        <v>25</v>
      </c>
      <c r="P1" s="2" t="s">
        <v>26</v>
      </c>
      <c r="Q1" s="2" t="s">
        <v>28</v>
      </c>
      <c r="R1" s="2" t="s">
        <v>30</v>
      </c>
      <c r="S1" s="2" t="s">
        <v>32</v>
      </c>
      <c r="T1" s="2" t="s">
        <v>33</v>
      </c>
      <c r="U1" s="2" t="s">
        <v>34</v>
      </c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>
      <c r="A2" s="8"/>
      <c r="B2" s="3">
        <v>1.0</v>
      </c>
      <c r="C2" s="3" t="s">
        <v>36</v>
      </c>
      <c r="D2" s="9">
        <v>43343.0</v>
      </c>
      <c r="E2" s="3">
        <v>1.0</v>
      </c>
      <c r="F2" s="3" t="s">
        <v>39</v>
      </c>
      <c r="G2" s="3"/>
      <c r="H2" s="3"/>
      <c r="K2" s="3"/>
      <c r="L2" s="3" t="s">
        <v>42</v>
      </c>
      <c r="M2" s="3"/>
      <c r="N2" s="3"/>
      <c r="O2" s="3" t="s">
        <v>43</v>
      </c>
      <c r="P2" s="3" t="s">
        <v>44</v>
      </c>
      <c r="Q2" s="3" t="s">
        <v>45</v>
      </c>
    </row>
    <row r="3">
      <c r="A3" s="8"/>
      <c r="B3" s="3">
        <f t="shared" ref="B3:B259" si="1">1+B2</f>
        <v>2</v>
      </c>
      <c r="C3" s="3" t="s">
        <v>53</v>
      </c>
      <c r="D3" s="9">
        <v>43343.0</v>
      </c>
      <c r="E3" s="3">
        <v>2.0</v>
      </c>
      <c r="F3" s="3" t="s">
        <v>39</v>
      </c>
      <c r="G3" s="3"/>
      <c r="H3" s="3"/>
      <c r="K3" s="3"/>
      <c r="L3" s="3" t="s">
        <v>42</v>
      </c>
      <c r="M3" s="3"/>
      <c r="N3" s="3"/>
      <c r="O3" s="3" t="s">
        <v>43</v>
      </c>
      <c r="P3" s="3" t="s">
        <v>44</v>
      </c>
      <c r="Q3" s="3" t="s">
        <v>45</v>
      </c>
    </row>
    <row r="4">
      <c r="A4" s="8"/>
      <c r="B4" s="3">
        <f t="shared" si="1"/>
        <v>3</v>
      </c>
      <c r="C4" s="3" t="s">
        <v>54</v>
      </c>
      <c r="D4" s="9">
        <v>43343.0</v>
      </c>
      <c r="E4" s="3">
        <v>3.0</v>
      </c>
      <c r="F4" s="3" t="s">
        <v>39</v>
      </c>
      <c r="G4" s="3"/>
      <c r="H4" s="3"/>
      <c r="K4" s="3"/>
      <c r="L4" s="3" t="s">
        <v>42</v>
      </c>
      <c r="M4" s="3"/>
      <c r="N4" s="3"/>
      <c r="O4" s="3" t="s">
        <v>43</v>
      </c>
      <c r="P4" s="3" t="s">
        <v>44</v>
      </c>
      <c r="Q4" s="3" t="s">
        <v>45</v>
      </c>
    </row>
    <row r="5">
      <c r="A5" s="8"/>
      <c r="B5" s="3">
        <f t="shared" si="1"/>
        <v>4</v>
      </c>
      <c r="C5" s="3" t="s">
        <v>55</v>
      </c>
      <c r="D5" s="9">
        <v>43343.0</v>
      </c>
      <c r="E5" s="3">
        <v>4.0</v>
      </c>
      <c r="F5" s="3" t="s">
        <v>39</v>
      </c>
      <c r="G5" s="3"/>
      <c r="H5" s="3"/>
      <c r="K5" s="3"/>
      <c r="L5" s="3" t="s">
        <v>42</v>
      </c>
      <c r="M5" s="3"/>
      <c r="N5" s="3"/>
      <c r="O5" s="3" t="s">
        <v>43</v>
      </c>
      <c r="P5" s="3" t="s">
        <v>44</v>
      </c>
      <c r="Q5" s="3" t="s">
        <v>45</v>
      </c>
    </row>
    <row r="6">
      <c r="A6" s="8"/>
      <c r="B6" s="3">
        <f t="shared" si="1"/>
        <v>5</v>
      </c>
      <c r="C6" s="3" t="s">
        <v>56</v>
      </c>
      <c r="D6" s="9">
        <v>43343.0</v>
      </c>
      <c r="E6" s="3">
        <v>1.0</v>
      </c>
      <c r="F6" s="3" t="s">
        <v>57</v>
      </c>
      <c r="G6" s="3"/>
      <c r="H6" s="3"/>
      <c r="K6" s="3"/>
      <c r="L6" s="3" t="s">
        <v>58</v>
      </c>
      <c r="M6" s="3"/>
      <c r="N6" s="3"/>
      <c r="O6" s="3" t="s">
        <v>59</v>
      </c>
      <c r="P6" s="3" t="s">
        <v>44</v>
      </c>
      <c r="Q6" s="3" t="s">
        <v>45</v>
      </c>
    </row>
    <row r="7">
      <c r="A7" s="8"/>
      <c r="B7" s="3">
        <f t="shared" si="1"/>
        <v>6</v>
      </c>
      <c r="C7" s="3" t="s">
        <v>60</v>
      </c>
      <c r="D7" s="9">
        <v>43343.0</v>
      </c>
      <c r="E7" s="3">
        <v>2.0</v>
      </c>
      <c r="F7" s="3" t="s">
        <v>57</v>
      </c>
      <c r="G7" s="3"/>
      <c r="H7" s="3"/>
      <c r="K7" s="3"/>
      <c r="L7" s="3" t="s">
        <v>58</v>
      </c>
      <c r="M7" s="3"/>
      <c r="N7" s="3"/>
      <c r="O7" s="3" t="s">
        <v>59</v>
      </c>
      <c r="P7" s="3" t="s">
        <v>44</v>
      </c>
      <c r="Q7" s="3" t="s">
        <v>45</v>
      </c>
    </row>
    <row r="8">
      <c r="A8" s="8"/>
      <c r="B8" s="3">
        <f t="shared" si="1"/>
        <v>7</v>
      </c>
      <c r="C8" s="3" t="s">
        <v>61</v>
      </c>
      <c r="D8" s="9">
        <v>43343.0</v>
      </c>
      <c r="E8" s="3">
        <v>3.0</v>
      </c>
      <c r="F8" s="3" t="s">
        <v>57</v>
      </c>
      <c r="G8" s="3"/>
      <c r="H8" s="3"/>
      <c r="K8" s="3"/>
      <c r="L8" s="3" t="s">
        <v>58</v>
      </c>
      <c r="M8" s="3"/>
      <c r="N8" s="3"/>
      <c r="O8" s="3" t="s">
        <v>59</v>
      </c>
      <c r="P8" s="3" t="s">
        <v>44</v>
      </c>
      <c r="Q8" s="3" t="s">
        <v>45</v>
      </c>
    </row>
    <row r="9">
      <c r="A9" s="8"/>
      <c r="B9" s="3">
        <f t="shared" si="1"/>
        <v>8</v>
      </c>
      <c r="C9" s="3" t="s">
        <v>62</v>
      </c>
      <c r="D9" s="9">
        <v>43343.0</v>
      </c>
      <c r="E9" s="3">
        <v>1.0</v>
      </c>
      <c r="F9" s="3" t="s">
        <v>63</v>
      </c>
      <c r="G9" s="3"/>
      <c r="H9" s="3"/>
      <c r="K9" s="3"/>
      <c r="L9" s="3" t="s">
        <v>58</v>
      </c>
      <c r="M9" s="3"/>
      <c r="N9" s="3"/>
      <c r="O9" s="3" t="s">
        <v>64</v>
      </c>
      <c r="P9" s="3" t="s">
        <v>44</v>
      </c>
      <c r="Q9" s="3" t="s">
        <v>45</v>
      </c>
    </row>
    <row r="10">
      <c r="A10" s="8"/>
      <c r="B10" s="3">
        <f t="shared" si="1"/>
        <v>9</v>
      </c>
      <c r="C10" s="3" t="s">
        <v>65</v>
      </c>
      <c r="D10" s="9">
        <v>43343.0</v>
      </c>
      <c r="E10" s="3">
        <v>2.0</v>
      </c>
      <c r="F10" s="3" t="s">
        <v>63</v>
      </c>
      <c r="G10" s="3"/>
      <c r="H10" s="3"/>
      <c r="K10" s="3"/>
      <c r="L10" s="3" t="s">
        <v>58</v>
      </c>
      <c r="M10" s="3"/>
      <c r="N10" s="3"/>
      <c r="O10" s="3" t="s">
        <v>64</v>
      </c>
      <c r="P10" s="3" t="s">
        <v>44</v>
      </c>
      <c r="Q10" s="3" t="s">
        <v>45</v>
      </c>
    </row>
    <row r="11">
      <c r="A11" s="8"/>
      <c r="B11" s="3">
        <f t="shared" si="1"/>
        <v>10</v>
      </c>
      <c r="C11" s="3" t="s">
        <v>66</v>
      </c>
      <c r="D11" s="9">
        <v>43343.0</v>
      </c>
      <c r="E11" s="3">
        <v>3.0</v>
      </c>
      <c r="F11" s="3" t="s">
        <v>63</v>
      </c>
      <c r="G11" s="3"/>
      <c r="H11" s="3"/>
      <c r="K11" s="3"/>
      <c r="L11" s="3" t="s">
        <v>58</v>
      </c>
      <c r="M11" s="3"/>
      <c r="N11" s="3"/>
      <c r="O11" s="3" t="s">
        <v>64</v>
      </c>
      <c r="P11" s="3" t="s">
        <v>44</v>
      </c>
      <c r="Q11" s="3" t="s">
        <v>45</v>
      </c>
    </row>
    <row r="12">
      <c r="A12" s="8"/>
      <c r="B12" s="3">
        <f t="shared" si="1"/>
        <v>11</v>
      </c>
      <c r="C12" s="3" t="s">
        <v>67</v>
      </c>
      <c r="D12" s="9">
        <v>43343.0</v>
      </c>
      <c r="E12" s="3">
        <v>1.0</v>
      </c>
      <c r="F12" s="3" t="s">
        <v>39</v>
      </c>
      <c r="G12" s="3"/>
      <c r="H12" s="3"/>
      <c r="K12" s="3"/>
      <c r="L12" s="3" t="s">
        <v>58</v>
      </c>
      <c r="M12" s="3"/>
      <c r="N12" s="3"/>
      <c r="O12" s="3" t="s">
        <v>59</v>
      </c>
      <c r="P12" s="3" t="s">
        <v>44</v>
      </c>
      <c r="Q12" s="3" t="s">
        <v>45</v>
      </c>
    </row>
    <row r="13">
      <c r="A13" s="8"/>
      <c r="B13" s="3">
        <f t="shared" si="1"/>
        <v>12</v>
      </c>
      <c r="C13" s="3" t="s">
        <v>68</v>
      </c>
      <c r="D13" s="9">
        <v>43343.0</v>
      </c>
      <c r="E13" s="3">
        <v>2.0</v>
      </c>
      <c r="F13" s="3" t="s">
        <v>39</v>
      </c>
      <c r="G13" s="3"/>
      <c r="H13" s="3"/>
      <c r="K13" s="3"/>
      <c r="L13" s="3" t="s">
        <v>58</v>
      </c>
      <c r="M13" s="3"/>
      <c r="N13" s="3"/>
      <c r="O13" s="3" t="s">
        <v>59</v>
      </c>
      <c r="P13" s="3" t="s">
        <v>44</v>
      </c>
      <c r="Q13" s="3" t="s">
        <v>45</v>
      </c>
    </row>
    <row r="14">
      <c r="A14" s="8"/>
      <c r="B14" s="3">
        <f t="shared" si="1"/>
        <v>13</v>
      </c>
      <c r="C14" s="3" t="s">
        <v>69</v>
      </c>
      <c r="D14" s="9">
        <v>43343.0</v>
      </c>
      <c r="E14" s="3">
        <v>3.0</v>
      </c>
      <c r="F14" s="3" t="s">
        <v>39</v>
      </c>
      <c r="G14" s="3"/>
      <c r="H14" s="3"/>
      <c r="K14" s="3"/>
      <c r="L14" s="3" t="s">
        <v>58</v>
      </c>
      <c r="M14" s="3"/>
      <c r="N14" s="3"/>
      <c r="O14" s="3" t="s">
        <v>59</v>
      </c>
      <c r="P14" s="3" t="s">
        <v>44</v>
      </c>
      <c r="Q14" s="3" t="s">
        <v>45</v>
      </c>
    </row>
    <row r="15">
      <c r="A15" s="8"/>
      <c r="B15" s="3">
        <f t="shared" si="1"/>
        <v>14</v>
      </c>
      <c r="C15" s="3" t="s">
        <v>70</v>
      </c>
      <c r="D15" s="9">
        <v>43343.0</v>
      </c>
      <c r="E15" s="3">
        <v>1.0</v>
      </c>
      <c r="F15" s="3" t="s">
        <v>71</v>
      </c>
      <c r="G15" s="3"/>
      <c r="H15" s="3"/>
      <c r="K15" s="3"/>
      <c r="L15" s="3" t="s">
        <v>58</v>
      </c>
      <c r="M15" s="3"/>
      <c r="N15" s="3"/>
      <c r="O15" s="3" t="s">
        <v>59</v>
      </c>
      <c r="P15" s="3" t="s">
        <v>44</v>
      </c>
      <c r="Q15" s="3" t="s">
        <v>45</v>
      </c>
    </row>
    <row r="16">
      <c r="A16" s="8"/>
      <c r="B16" s="3">
        <f t="shared" si="1"/>
        <v>15</v>
      </c>
      <c r="C16" s="3" t="s">
        <v>72</v>
      </c>
      <c r="D16" s="9">
        <v>43343.0</v>
      </c>
      <c r="E16" s="3">
        <v>2.0</v>
      </c>
      <c r="F16" s="3" t="s">
        <v>71</v>
      </c>
      <c r="G16" s="3"/>
      <c r="H16" s="3"/>
      <c r="K16" s="3"/>
      <c r="L16" s="3" t="s">
        <v>58</v>
      </c>
      <c r="M16" s="3"/>
      <c r="N16" s="3"/>
      <c r="O16" s="3" t="s">
        <v>59</v>
      </c>
      <c r="P16" s="3" t="s">
        <v>44</v>
      </c>
      <c r="Q16" s="3" t="s">
        <v>45</v>
      </c>
    </row>
    <row r="17">
      <c r="A17" s="8"/>
      <c r="B17" s="3">
        <f t="shared" si="1"/>
        <v>16</v>
      </c>
      <c r="C17" s="3" t="s">
        <v>73</v>
      </c>
      <c r="D17" s="9">
        <v>43343.0</v>
      </c>
      <c r="E17" s="3">
        <v>3.0</v>
      </c>
      <c r="F17" s="3" t="s">
        <v>71</v>
      </c>
      <c r="G17" s="3"/>
      <c r="H17" s="3"/>
      <c r="K17" s="3"/>
      <c r="L17" s="3" t="s">
        <v>58</v>
      </c>
      <c r="M17" s="3"/>
      <c r="N17" s="3"/>
      <c r="O17" s="3" t="s">
        <v>59</v>
      </c>
      <c r="P17" s="3" t="s">
        <v>44</v>
      </c>
      <c r="Q17" s="3" t="s">
        <v>45</v>
      </c>
    </row>
    <row r="18">
      <c r="A18" s="8"/>
      <c r="B18" s="3">
        <f t="shared" si="1"/>
        <v>17</v>
      </c>
      <c r="C18" s="3" t="s">
        <v>75</v>
      </c>
      <c r="D18" s="9">
        <v>43343.0</v>
      </c>
      <c r="E18" s="3">
        <v>1.0</v>
      </c>
      <c r="F18" s="3" t="s">
        <v>71</v>
      </c>
      <c r="G18" s="3"/>
      <c r="H18" s="3"/>
      <c r="K18" s="3"/>
      <c r="L18" s="3" t="s">
        <v>58</v>
      </c>
      <c r="M18" s="3"/>
      <c r="N18" s="3"/>
      <c r="O18" s="3" t="s">
        <v>59</v>
      </c>
      <c r="P18" s="3" t="s">
        <v>44</v>
      </c>
      <c r="Q18" s="3" t="s">
        <v>45</v>
      </c>
    </row>
    <row r="19">
      <c r="A19" s="8"/>
      <c r="B19" s="3">
        <f t="shared" si="1"/>
        <v>18</v>
      </c>
      <c r="C19" s="3" t="s">
        <v>77</v>
      </c>
      <c r="D19" s="9">
        <v>43343.0</v>
      </c>
      <c r="E19" s="3">
        <v>2.0</v>
      </c>
      <c r="F19" s="3" t="s">
        <v>71</v>
      </c>
      <c r="G19" s="3"/>
      <c r="H19" s="3"/>
      <c r="K19" s="3"/>
      <c r="L19" s="3" t="s">
        <v>58</v>
      </c>
      <c r="M19" s="3"/>
      <c r="N19" s="3"/>
      <c r="O19" s="3" t="s">
        <v>59</v>
      </c>
      <c r="P19" s="3" t="s">
        <v>44</v>
      </c>
      <c r="Q19" s="3" t="s">
        <v>45</v>
      </c>
    </row>
    <row r="20">
      <c r="A20" s="8"/>
      <c r="B20" s="3">
        <f t="shared" si="1"/>
        <v>19</v>
      </c>
      <c r="C20" s="3" t="s">
        <v>81</v>
      </c>
      <c r="D20" s="9">
        <v>43343.0</v>
      </c>
      <c r="E20" s="3">
        <v>3.0</v>
      </c>
      <c r="F20" s="3" t="s">
        <v>71</v>
      </c>
      <c r="G20" s="3"/>
      <c r="H20" s="3"/>
      <c r="K20" s="3"/>
      <c r="L20" s="3" t="s">
        <v>58</v>
      </c>
      <c r="M20" s="3"/>
      <c r="N20" s="3"/>
      <c r="O20" s="3" t="s">
        <v>59</v>
      </c>
      <c r="P20" s="3" t="s">
        <v>44</v>
      </c>
      <c r="Q20" s="3" t="s">
        <v>45</v>
      </c>
    </row>
    <row r="21">
      <c r="A21" s="8"/>
      <c r="B21" s="3">
        <f t="shared" si="1"/>
        <v>20</v>
      </c>
      <c r="C21" s="3" t="s">
        <v>85</v>
      </c>
      <c r="D21" s="9">
        <v>43343.0</v>
      </c>
      <c r="E21" s="3">
        <v>1.0</v>
      </c>
      <c r="F21" s="3" t="s">
        <v>87</v>
      </c>
      <c r="G21" s="3"/>
      <c r="H21" s="3"/>
      <c r="K21" s="3"/>
      <c r="L21" s="3" t="s">
        <v>88</v>
      </c>
      <c r="M21" s="3"/>
      <c r="N21" s="3"/>
      <c r="O21" s="3" t="s">
        <v>89</v>
      </c>
      <c r="P21" s="3" t="s">
        <v>44</v>
      </c>
      <c r="Q21" s="3" t="s">
        <v>45</v>
      </c>
    </row>
    <row r="22">
      <c r="A22" s="8"/>
      <c r="B22" s="3">
        <f t="shared" si="1"/>
        <v>21</v>
      </c>
      <c r="C22" s="3" t="s">
        <v>92</v>
      </c>
      <c r="D22" s="9">
        <v>43343.0</v>
      </c>
      <c r="E22" s="3">
        <v>2.0</v>
      </c>
      <c r="F22" s="3" t="s">
        <v>87</v>
      </c>
      <c r="G22" s="3"/>
      <c r="H22" s="3"/>
      <c r="K22" s="3"/>
      <c r="L22" s="3" t="s">
        <v>88</v>
      </c>
      <c r="M22" s="3"/>
      <c r="N22" s="3"/>
      <c r="O22" s="3" t="s">
        <v>89</v>
      </c>
      <c r="P22" s="3" t="s">
        <v>44</v>
      </c>
      <c r="Q22" s="3" t="s">
        <v>45</v>
      </c>
    </row>
    <row r="23">
      <c r="A23" s="8"/>
      <c r="B23" s="3">
        <f t="shared" si="1"/>
        <v>22</v>
      </c>
      <c r="C23" s="3" t="s">
        <v>96</v>
      </c>
      <c r="D23" s="9">
        <v>43343.0</v>
      </c>
      <c r="E23" s="3">
        <v>3.0</v>
      </c>
      <c r="F23" s="3" t="s">
        <v>87</v>
      </c>
      <c r="G23" s="3"/>
      <c r="H23" s="3"/>
      <c r="K23" s="3"/>
      <c r="L23" s="3" t="s">
        <v>88</v>
      </c>
      <c r="M23" s="3"/>
      <c r="N23" s="3"/>
      <c r="O23" s="3" t="s">
        <v>89</v>
      </c>
      <c r="P23" s="3" t="s">
        <v>44</v>
      </c>
      <c r="Q23" s="3" t="s">
        <v>45</v>
      </c>
    </row>
    <row r="24">
      <c r="A24" s="8"/>
      <c r="B24" s="3">
        <f t="shared" si="1"/>
        <v>23</v>
      </c>
      <c r="C24" s="3" t="s">
        <v>99</v>
      </c>
      <c r="D24" s="9">
        <v>43343.0</v>
      </c>
      <c r="E24" s="3">
        <v>1.0</v>
      </c>
      <c r="F24" s="3" t="s">
        <v>39</v>
      </c>
      <c r="G24" s="3"/>
      <c r="H24" s="3"/>
      <c r="K24" s="3"/>
      <c r="L24" s="3" t="s">
        <v>58</v>
      </c>
      <c r="M24" s="3"/>
      <c r="N24" s="3"/>
      <c r="O24" s="3" t="s">
        <v>59</v>
      </c>
      <c r="P24" s="3" t="s">
        <v>44</v>
      </c>
      <c r="Q24" s="3" t="s">
        <v>45</v>
      </c>
    </row>
    <row r="25">
      <c r="A25" s="8"/>
      <c r="B25" s="3">
        <f t="shared" si="1"/>
        <v>24</v>
      </c>
      <c r="C25" s="3" t="s">
        <v>103</v>
      </c>
      <c r="D25" s="9">
        <v>43343.0</v>
      </c>
      <c r="E25" s="3">
        <v>2.0</v>
      </c>
      <c r="F25" s="3" t="s">
        <v>39</v>
      </c>
      <c r="G25" s="3"/>
      <c r="H25" s="3"/>
      <c r="K25" s="3"/>
      <c r="L25" s="3" t="s">
        <v>58</v>
      </c>
      <c r="M25" s="3"/>
      <c r="N25" s="3"/>
      <c r="O25" s="3" t="s">
        <v>59</v>
      </c>
      <c r="P25" s="3" t="s">
        <v>44</v>
      </c>
      <c r="Q25" s="3" t="s">
        <v>45</v>
      </c>
    </row>
    <row r="26">
      <c r="A26" s="8"/>
      <c r="B26" s="3">
        <f t="shared" si="1"/>
        <v>25</v>
      </c>
      <c r="C26" s="3" t="s">
        <v>105</v>
      </c>
      <c r="D26" s="9">
        <v>43343.0</v>
      </c>
      <c r="E26" s="3">
        <v>3.0</v>
      </c>
      <c r="F26" s="3" t="s">
        <v>39</v>
      </c>
      <c r="G26" s="3"/>
      <c r="H26" s="3"/>
      <c r="K26" s="3"/>
      <c r="L26" s="3" t="s">
        <v>58</v>
      </c>
      <c r="M26" s="3"/>
      <c r="N26" s="3"/>
      <c r="O26" s="3" t="s">
        <v>59</v>
      </c>
      <c r="P26" s="3" t="s">
        <v>44</v>
      </c>
      <c r="Q26" s="3" t="s">
        <v>45</v>
      </c>
    </row>
    <row r="27">
      <c r="A27" s="8"/>
      <c r="B27" s="3">
        <f t="shared" si="1"/>
        <v>26</v>
      </c>
      <c r="C27" s="3" t="s">
        <v>106</v>
      </c>
      <c r="D27" s="9">
        <v>43343.0</v>
      </c>
      <c r="E27" s="3">
        <v>1.0</v>
      </c>
      <c r="F27" s="3" t="s">
        <v>107</v>
      </c>
      <c r="G27" s="3"/>
      <c r="H27" s="3"/>
      <c r="K27" s="3"/>
      <c r="L27" s="3" t="s">
        <v>109</v>
      </c>
      <c r="M27" s="3">
        <v>5.0</v>
      </c>
      <c r="N27" s="3">
        <v>15.0</v>
      </c>
      <c r="O27" s="3" t="s">
        <v>110</v>
      </c>
      <c r="P27" s="3" t="s">
        <v>44</v>
      </c>
      <c r="Q27" s="3" t="s">
        <v>45</v>
      </c>
    </row>
    <row r="28">
      <c r="A28" s="8"/>
      <c r="B28" s="3">
        <f t="shared" si="1"/>
        <v>27</v>
      </c>
      <c r="C28" s="3" t="s">
        <v>111</v>
      </c>
      <c r="D28" s="9">
        <v>43343.0</v>
      </c>
      <c r="E28" s="3">
        <v>2.0</v>
      </c>
      <c r="F28" s="3" t="s">
        <v>107</v>
      </c>
      <c r="G28" s="3"/>
      <c r="H28" s="3"/>
      <c r="K28" s="3"/>
      <c r="L28" s="3" t="s">
        <v>109</v>
      </c>
      <c r="M28" s="3">
        <v>5.0</v>
      </c>
      <c r="N28" s="3">
        <v>15.0</v>
      </c>
      <c r="O28" s="3" t="s">
        <v>110</v>
      </c>
      <c r="P28" s="3" t="s">
        <v>44</v>
      </c>
      <c r="Q28" s="3" t="s">
        <v>45</v>
      </c>
    </row>
    <row r="29">
      <c r="A29" s="8"/>
      <c r="B29" s="3">
        <f t="shared" si="1"/>
        <v>28</v>
      </c>
      <c r="C29" s="3" t="s">
        <v>114</v>
      </c>
      <c r="D29" s="9">
        <v>43343.0</v>
      </c>
      <c r="E29" s="3">
        <v>3.0</v>
      </c>
      <c r="F29" s="3" t="s">
        <v>107</v>
      </c>
      <c r="G29" s="3"/>
      <c r="H29" s="3"/>
      <c r="K29" s="3"/>
      <c r="L29" s="3" t="s">
        <v>109</v>
      </c>
      <c r="M29" s="3">
        <v>5.0</v>
      </c>
      <c r="N29" s="3">
        <v>15.0</v>
      </c>
      <c r="O29" s="3" t="s">
        <v>110</v>
      </c>
      <c r="P29" s="3" t="s">
        <v>44</v>
      </c>
      <c r="Q29" s="3" t="s">
        <v>45</v>
      </c>
    </row>
    <row r="30">
      <c r="A30" s="8"/>
      <c r="B30" s="3">
        <f t="shared" si="1"/>
        <v>29</v>
      </c>
      <c r="C30" s="3" t="s">
        <v>116</v>
      </c>
      <c r="D30" s="9">
        <v>43343.0</v>
      </c>
      <c r="E30" s="3">
        <v>1.0</v>
      </c>
      <c r="F30" s="3" t="s">
        <v>117</v>
      </c>
      <c r="G30" s="3"/>
      <c r="H30" s="3"/>
      <c r="K30" s="3"/>
      <c r="L30" s="3" t="s">
        <v>109</v>
      </c>
      <c r="M30" s="3"/>
      <c r="N30" s="3"/>
      <c r="O30" s="3" t="s">
        <v>119</v>
      </c>
      <c r="P30" s="3" t="s">
        <v>44</v>
      </c>
      <c r="Q30" s="3" t="s">
        <v>121</v>
      </c>
    </row>
    <row r="31">
      <c r="A31" s="8" t="s">
        <v>122</v>
      </c>
      <c r="B31" s="3">
        <f t="shared" si="1"/>
        <v>30</v>
      </c>
      <c r="C31" s="3" t="s">
        <v>123</v>
      </c>
      <c r="D31" s="9">
        <v>43343.0</v>
      </c>
      <c r="E31" s="3">
        <v>1.0</v>
      </c>
      <c r="F31" s="3" t="s">
        <v>124</v>
      </c>
      <c r="G31" s="3"/>
      <c r="H31" s="3"/>
      <c r="I31" s="3" t="s">
        <v>125</v>
      </c>
      <c r="K31" s="3"/>
      <c r="L31" s="3" t="s">
        <v>109</v>
      </c>
      <c r="M31" s="3"/>
      <c r="N31" s="3"/>
      <c r="O31" s="3" t="s">
        <v>126</v>
      </c>
      <c r="P31" s="3" t="s">
        <v>44</v>
      </c>
      <c r="Q31" s="3" t="s">
        <v>121</v>
      </c>
    </row>
    <row r="32">
      <c r="A32" s="8" t="s">
        <v>122</v>
      </c>
      <c r="B32" s="3">
        <f t="shared" si="1"/>
        <v>31</v>
      </c>
      <c r="C32" s="3" t="s">
        <v>127</v>
      </c>
      <c r="D32" s="9">
        <v>43343.0</v>
      </c>
      <c r="E32" s="3">
        <v>1.0</v>
      </c>
      <c r="F32" s="3" t="s">
        <v>124</v>
      </c>
      <c r="G32" s="3"/>
      <c r="H32" s="3"/>
      <c r="I32" s="3" t="s">
        <v>128</v>
      </c>
      <c r="J32" s="3" t="s">
        <v>129</v>
      </c>
      <c r="K32" s="3"/>
      <c r="L32" s="3" t="s">
        <v>109</v>
      </c>
      <c r="M32" s="3"/>
      <c r="N32" s="3"/>
      <c r="O32" s="3" t="s">
        <v>130</v>
      </c>
      <c r="P32" s="3" t="s">
        <v>44</v>
      </c>
      <c r="Q32" s="3" t="s">
        <v>121</v>
      </c>
    </row>
    <row r="33">
      <c r="A33" s="8" t="s">
        <v>122</v>
      </c>
      <c r="B33" s="3">
        <f t="shared" si="1"/>
        <v>32</v>
      </c>
      <c r="C33" s="3" t="s">
        <v>131</v>
      </c>
      <c r="D33" s="9">
        <v>43343.0</v>
      </c>
      <c r="E33" s="3">
        <v>1.0</v>
      </c>
      <c r="F33" s="3" t="s">
        <v>132</v>
      </c>
      <c r="G33" s="3"/>
      <c r="H33" s="3"/>
      <c r="I33" s="3" t="s">
        <v>133</v>
      </c>
      <c r="K33" s="3"/>
      <c r="L33" s="3" t="s">
        <v>109</v>
      </c>
      <c r="M33" s="3"/>
      <c r="N33" s="3"/>
      <c r="O33" s="3" t="s">
        <v>134</v>
      </c>
      <c r="P33" s="3" t="s">
        <v>44</v>
      </c>
      <c r="Q33" s="3" t="s">
        <v>121</v>
      </c>
    </row>
    <row r="34">
      <c r="A34" s="8" t="s">
        <v>122</v>
      </c>
      <c r="B34" s="3">
        <f t="shared" si="1"/>
        <v>33</v>
      </c>
      <c r="C34" s="3" t="s">
        <v>135</v>
      </c>
      <c r="D34" s="9">
        <v>43343.0</v>
      </c>
      <c r="E34" s="3">
        <v>1.0</v>
      </c>
      <c r="F34" s="3" t="s">
        <v>136</v>
      </c>
      <c r="G34" s="3"/>
      <c r="H34" s="3"/>
      <c r="K34" s="3"/>
      <c r="L34" s="3" t="s">
        <v>109</v>
      </c>
      <c r="M34" s="3"/>
      <c r="N34" s="3"/>
      <c r="O34" s="3" t="s">
        <v>137</v>
      </c>
      <c r="P34" s="3" t="s">
        <v>44</v>
      </c>
      <c r="Q34" s="3" t="s">
        <v>121</v>
      </c>
    </row>
    <row r="35">
      <c r="A35" s="8" t="s">
        <v>122</v>
      </c>
      <c r="B35" s="3">
        <f t="shared" si="1"/>
        <v>34</v>
      </c>
      <c r="C35" s="3" t="s">
        <v>138</v>
      </c>
      <c r="D35" s="9">
        <v>43343.0</v>
      </c>
      <c r="E35" s="3">
        <v>1.0</v>
      </c>
      <c r="F35" s="3" t="s">
        <v>87</v>
      </c>
      <c r="G35" s="3"/>
      <c r="H35" s="3"/>
      <c r="K35" s="3"/>
      <c r="L35" s="3" t="s">
        <v>109</v>
      </c>
      <c r="M35" s="3"/>
      <c r="N35" s="3"/>
      <c r="O35" s="3" t="s">
        <v>139</v>
      </c>
      <c r="P35" s="3" t="s">
        <v>44</v>
      </c>
      <c r="Q35" s="3" t="s">
        <v>121</v>
      </c>
    </row>
    <row r="36">
      <c r="A36" s="8"/>
      <c r="B36" s="3">
        <f t="shared" si="1"/>
        <v>35</v>
      </c>
      <c r="C36" s="3" t="s">
        <v>140</v>
      </c>
      <c r="D36" s="9">
        <v>43343.0</v>
      </c>
      <c r="E36" s="3">
        <v>1.0</v>
      </c>
      <c r="F36" s="3" t="s">
        <v>124</v>
      </c>
      <c r="G36" s="3"/>
      <c r="H36" s="3"/>
      <c r="I36" s="3" t="s">
        <v>141</v>
      </c>
      <c r="J36" s="3" t="s">
        <v>142</v>
      </c>
      <c r="K36" s="3"/>
      <c r="L36" s="3" t="s">
        <v>143</v>
      </c>
      <c r="M36" s="3">
        <v>0.0</v>
      </c>
      <c r="N36" s="3">
        <v>0.0</v>
      </c>
      <c r="O36" s="3" t="s">
        <v>144</v>
      </c>
      <c r="P36" s="3" t="s">
        <v>145</v>
      </c>
      <c r="Q36" s="3" t="s">
        <v>146</v>
      </c>
    </row>
    <row r="37">
      <c r="A37" s="8" t="s">
        <v>122</v>
      </c>
      <c r="B37" s="3">
        <f t="shared" si="1"/>
        <v>36</v>
      </c>
      <c r="C37" s="3" t="s">
        <v>147</v>
      </c>
      <c r="D37" s="9">
        <v>43343.0</v>
      </c>
      <c r="E37" s="3">
        <v>1.0</v>
      </c>
      <c r="F37" s="3" t="s">
        <v>63</v>
      </c>
      <c r="G37" s="3"/>
      <c r="H37" s="3"/>
      <c r="I37" s="3" t="s">
        <v>141</v>
      </c>
      <c r="J37" s="3" t="s">
        <v>142</v>
      </c>
      <c r="K37" s="3"/>
      <c r="L37" s="3" t="s">
        <v>143</v>
      </c>
      <c r="M37" s="3">
        <v>0.0</v>
      </c>
      <c r="N37" s="3">
        <v>0.0</v>
      </c>
      <c r="O37" s="3" t="s">
        <v>144</v>
      </c>
      <c r="P37" s="3" t="s">
        <v>145</v>
      </c>
      <c r="Q37" s="3" t="s">
        <v>146</v>
      </c>
    </row>
    <row r="38">
      <c r="A38" s="8" t="s">
        <v>122</v>
      </c>
      <c r="B38" s="3">
        <f t="shared" si="1"/>
        <v>37</v>
      </c>
      <c r="C38" s="3" t="s">
        <v>148</v>
      </c>
      <c r="D38" s="16">
        <v>43343.0</v>
      </c>
      <c r="E38" s="17">
        <v>1.0</v>
      </c>
      <c r="F38" s="18" t="s">
        <v>149</v>
      </c>
      <c r="G38" s="3"/>
      <c r="H38" s="3"/>
      <c r="I38" s="3" t="s">
        <v>141</v>
      </c>
      <c r="J38" s="19" t="s">
        <v>142</v>
      </c>
      <c r="K38" s="19"/>
      <c r="L38" s="19" t="s">
        <v>143</v>
      </c>
      <c r="M38" s="3">
        <v>0.0</v>
      </c>
      <c r="N38" s="3">
        <v>0.0</v>
      </c>
      <c r="O38" s="19" t="s">
        <v>144</v>
      </c>
      <c r="P38" s="19" t="s">
        <v>145</v>
      </c>
      <c r="Q38" s="3" t="s">
        <v>146</v>
      </c>
    </row>
    <row r="39">
      <c r="A39" s="8"/>
      <c r="B39" s="3">
        <f t="shared" si="1"/>
        <v>38</v>
      </c>
      <c r="C39" s="3" t="s">
        <v>150</v>
      </c>
      <c r="D39" s="16">
        <v>43343.0</v>
      </c>
      <c r="E39" s="17">
        <v>1.0</v>
      </c>
      <c r="F39" s="18" t="s">
        <v>151</v>
      </c>
      <c r="G39" s="3"/>
      <c r="H39" s="3"/>
      <c r="I39" s="3" t="s">
        <v>141</v>
      </c>
      <c r="J39" s="19" t="s">
        <v>142</v>
      </c>
      <c r="K39" s="19"/>
      <c r="L39" s="19" t="s">
        <v>143</v>
      </c>
      <c r="M39" s="3">
        <v>0.0</v>
      </c>
      <c r="N39" s="3">
        <v>0.0</v>
      </c>
      <c r="O39" s="19" t="s">
        <v>144</v>
      </c>
      <c r="P39" s="19" t="s">
        <v>145</v>
      </c>
      <c r="Q39" s="3" t="s">
        <v>146</v>
      </c>
    </row>
    <row r="40">
      <c r="A40" s="8"/>
      <c r="B40" s="3">
        <f t="shared" si="1"/>
        <v>39</v>
      </c>
      <c r="C40" s="3" t="s">
        <v>152</v>
      </c>
      <c r="D40" s="16">
        <v>43343.0</v>
      </c>
      <c r="E40" s="17">
        <v>1.0</v>
      </c>
      <c r="F40" s="3" t="s">
        <v>87</v>
      </c>
      <c r="G40" s="3"/>
      <c r="H40" s="3"/>
      <c r="I40" s="20" t="s">
        <v>153</v>
      </c>
      <c r="J40" s="3" t="s">
        <v>154</v>
      </c>
      <c r="K40" s="19"/>
      <c r="L40" s="19" t="s">
        <v>143</v>
      </c>
      <c r="M40" s="3">
        <v>0.0</v>
      </c>
      <c r="N40" s="3">
        <v>0.0</v>
      </c>
      <c r="O40" s="3" t="s">
        <v>144</v>
      </c>
      <c r="P40" s="3" t="s">
        <v>145</v>
      </c>
      <c r="Q40" s="3" t="s">
        <v>146</v>
      </c>
    </row>
    <row r="41">
      <c r="A41" s="8"/>
      <c r="B41" s="3">
        <f t="shared" si="1"/>
        <v>40</v>
      </c>
      <c r="C41" s="3" t="s">
        <v>155</v>
      </c>
      <c r="D41" s="16"/>
      <c r="E41" s="17"/>
      <c r="I41" s="20"/>
      <c r="K41" s="19"/>
      <c r="L41" s="19"/>
      <c r="O41" s="19"/>
      <c r="P41" s="19"/>
    </row>
    <row r="42">
      <c r="A42" s="8"/>
      <c r="B42" s="3">
        <f t="shared" si="1"/>
        <v>41</v>
      </c>
      <c r="C42" s="3" t="s">
        <v>156</v>
      </c>
      <c r="D42" s="16"/>
      <c r="E42" s="17"/>
      <c r="I42" s="20"/>
      <c r="K42" s="19"/>
      <c r="L42" s="19"/>
      <c r="O42" s="19"/>
      <c r="P42" s="19"/>
    </row>
    <row r="43">
      <c r="A43" s="8"/>
      <c r="B43" s="3">
        <f t="shared" si="1"/>
        <v>42</v>
      </c>
      <c r="C43" s="3" t="s">
        <v>157</v>
      </c>
      <c r="D43" s="16">
        <v>43343.0</v>
      </c>
      <c r="E43" s="17">
        <v>1.0</v>
      </c>
      <c r="F43" s="3" t="s">
        <v>149</v>
      </c>
      <c r="G43" s="3"/>
      <c r="H43" s="3"/>
      <c r="I43" s="20" t="s">
        <v>153</v>
      </c>
      <c r="J43" s="3" t="s">
        <v>158</v>
      </c>
      <c r="K43" s="19"/>
      <c r="L43" s="19" t="s">
        <v>143</v>
      </c>
      <c r="M43" s="3">
        <v>0.0</v>
      </c>
      <c r="N43" s="3">
        <v>0.0</v>
      </c>
      <c r="O43" s="3" t="s">
        <v>144</v>
      </c>
      <c r="P43" s="3" t="s">
        <v>145</v>
      </c>
      <c r="Q43" s="3" t="s">
        <v>146</v>
      </c>
    </row>
    <row r="44">
      <c r="A44" s="8"/>
      <c r="B44" s="3">
        <f t="shared" si="1"/>
        <v>43</v>
      </c>
      <c r="C44" s="3" t="s">
        <v>159</v>
      </c>
      <c r="D44" s="16"/>
      <c r="E44" s="17"/>
      <c r="I44" s="20"/>
      <c r="K44" s="19"/>
      <c r="L44" s="19"/>
      <c r="O44" s="19"/>
      <c r="P44" s="19"/>
    </row>
    <row r="45">
      <c r="A45" s="8"/>
      <c r="B45" s="3">
        <f t="shared" si="1"/>
        <v>44</v>
      </c>
      <c r="C45" s="3" t="s">
        <v>160</v>
      </c>
      <c r="D45" s="16"/>
      <c r="E45" s="17"/>
      <c r="I45" s="20"/>
      <c r="K45" s="19"/>
      <c r="L45" s="19"/>
      <c r="O45" s="19"/>
      <c r="P45" s="19"/>
    </row>
    <row r="46">
      <c r="A46" s="8"/>
      <c r="B46" s="3">
        <f t="shared" si="1"/>
        <v>45</v>
      </c>
      <c r="C46" s="3" t="s">
        <v>161</v>
      </c>
      <c r="D46" s="16"/>
      <c r="E46" s="17"/>
      <c r="I46" s="20"/>
      <c r="K46" s="19"/>
      <c r="L46" s="19"/>
    </row>
    <row r="47">
      <c r="A47" s="8"/>
      <c r="B47" s="3">
        <f t="shared" si="1"/>
        <v>46</v>
      </c>
      <c r="C47" s="3" t="s">
        <v>162</v>
      </c>
      <c r="D47" s="16"/>
      <c r="E47" s="17"/>
      <c r="I47" s="20"/>
      <c r="K47" s="19"/>
      <c r="L47" s="19"/>
      <c r="O47" s="19"/>
      <c r="P47" s="19"/>
    </row>
    <row r="48">
      <c r="A48" s="8"/>
      <c r="B48" s="3">
        <f t="shared" si="1"/>
        <v>47</v>
      </c>
      <c r="C48" s="3" t="s">
        <v>163</v>
      </c>
      <c r="D48" s="16"/>
      <c r="E48" s="17"/>
      <c r="I48" s="20"/>
      <c r="K48" s="19"/>
      <c r="L48" s="19"/>
      <c r="O48" s="19"/>
      <c r="P48" s="19"/>
    </row>
    <row r="49">
      <c r="A49" s="8"/>
      <c r="B49" s="3">
        <f t="shared" si="1"/>
        <v>48</v>
      </c>
      <c r="C49" s="3" t="s">
        <v>164</v>
      </c>
      <c r="D49" s="16"/>
      <c r="E49" s="17"/>
      <c r="I49" s="20"/>
      <c r="K49" s="19"/>
      <c r="L49" s="19"/>
    </row>
    <row r="50">
      <c r="A50" s="8"/>
      <c r="B50" s="3">
        <f t="shared" si="1"/>
        <v>49</v>
      </c>
      <c r="C50" s="3" t="s">
        <v>165</v>
      </c>
      <c r="D50" s="16">
        <v>43343.0</v>
      </c>
      <c r="E50" s="17">
        <v>1.0</v>
      </c>
      <c r="F50" s="3" t="s">
        <v>166</v>
      </c>
      <c r="G50" s="3"/>
      <c r="H50" s="3"/>
      <c r="J50" s="19"/>
      <c r="K50" s="19"/>
      <c r="L50" s="19" t="s">
        <v>143</v>
      </c>
      <c r="M50" s="3">
        <v>0.0</v>
      </c>
      <c r="N50" s="3">
        <v>0.0</v>
      </c>
      <c r="O50" s="3" t="s">
        <v>167</v>
      </c>
      <c r="P50" s="3" t="s">
        <v>145</v>
      </c>
    </row>
    <row r="51">
      <c r="A51" s="8" t="s">
        <v>122</v>
      </c>
      <c r="B51" s="3">
        <f t="shared" si="1"/>
        <v>50</v>
      </c>
      <c r="C51" s="3" t="s">
        <v>168</v>
      </c>
      <c r="D51" s="9">
        <v>43368.0</v>
      </c>
      <c r="E51" s="3">
        <v>1.0</v>
      </c>
      <c r="F51" s="3" t="s">
        <v>149</v>
      </c>
      <c r="G51" s="3"/>
      <c r="H51" s="3">
        <v>5.0</v>
      </c>
      <c r="I51" s="3" t="s">
        <v>169</v>
      </c>
      <c r="K51" s="3" t="s">
        <v>170</v>
      </c>
      <c r="L51" s="3" t="s">
        <v>171</v>
      </c>
      <c r="M51" s="3">
        <v>0.0</v>
      </c>
      <c r="N51" s="3">
        <v>1.0</v>
      </c>
      <c r="O51" s="3" t="s">
        <v>172</v>
      </c>
      <c r="P51" s="3" t="s">
        <v>145</v>
      </c>
      <c r="Q51" s="3" t="s">
        <v>173</v>
      </c>
    </row>
    <row r="52">
      <c r="A52" s="8" t="s">
        <v>122</v>
      </c>
      <c r="B52" s="3">
        <f t="shared" si="1"/>
        <v>51</v>
      </c>
      <c r="C52" s="3" t="s">
        <v>175</v>
      </c>
      <c r="D52" s="9">
        <v>43368.0</v>
      </c>
      <c r="E52" s="3">
        <v>1.0</v>
      </c>
      <c r="F52" s="3" t="s">
        <v>176</v>
      </c>
      <c r="G52" s="3"/>
      <c r="H52" s="3">
        <v>7.0</v>
      </c>
      <c r="I52" s="3" t="s">
        <v>177</v>
      </c>
      <c r="K52" s="3" t="s">
        <v>170</v>
      </c>
      <c r="L52" s="3" t="s">
        <v>171</v>
      </c>
      <c r="M52" s="3">
        <v>0.0</v>
      </c>
      <c r="N52" s="3">
        <v>1.0</v>
      </c>
      <c r="O52" s="3" t="s">
        <v>179</v>
      </c>
      <c r="P52" s="3" t="s">
        <v>145</v>
      </c>
      <c r="Q52" s="3" t="s">
        <v>173</v>
      </c>
    </row>
    <row r="53">
      <c r="A53" s="8" t="s">
        <v>122</v>
      </c>
      <c r="B53" s="3">
        <f t="shared" si="1"/>
        <v>52</v>
      </c>
      <c r="C53" s="3" t="s">
        <v>181</v>
      </c>
      <c r="D53" s="9">
        <v>43368.0</v>
      </c>
      <c r="E53" s="3">
        <v>1.0</v>
      </c>
      <c r="F53" s="3" t="s">
        <v>182</v>
      </c>
      <c r="G53" s="3"/>
      <c r="H53" s="3">
        <v>7.0</v>
      </c>
      <c r="I53" s="3" t="s">
        <v>183</v>
      </c>
      <c r="J53" s="3" t="s">
        <v>184</v>
      </c>
      <c r="K53" s="3" t="s">
        <v>170</v>
      </c>
      <c r="L53" s="3" t="s">
        <v>171</v>
      </c>
      <c r="M53" s="3">
        <v>0.0</v>
      </c>
      <c r="N53" s="3">
        <v>0.0</v>
      </c>
      <c r="O53" s="3" t="s">
        <v>185</v>
      </c>
      <c r="P53" s="3" t="s">
        <v>145</v>
      </c>
      <c r="Q53" s="3" t="s">
        <v>173</v>
      </c>
    </row>
    <row r="54">
      <c r="A54" s="8" t="s">
        <v>122</v>
      </c>
      <c r="B54" s="3">
        <f t="shared" si="1"/>
        <v>53</v>
      </c>
      <c r="C54" s="3" t="s">
        <v>186</v>
      </c>
      <c r="D54" s="9">
        <v>43368.0</v>
      </c>
      <c r="E54" s="3">
        <v>1.0</v>
      </c>
      <c r="F54" s="3" t="s">
        <v>124</v>
      </c>
      <c r="G54" s="3"/>
      <c r="H54" s="3">
        <v>4.0</v>
      </c>
      <c r="I54" s="3" t="s">
        <v>187</v>
      </c>
      <c r="K54" s="3" t="s">
        <v>170</v>
      </c>
      <c r="L54" s="3" t="s">
        <v>171</v>
      </c>
      <c r="M54" s="3">
        <v>0.0</v>
      </c>
      <c r="N54" s="3">
        <v>1.0</v>
      </c>
      <c r="O54" s="3" t="s">
        <v>188</v>
      </c>
      <c r="P54" s="3" t="s">
        <v>145</v>
      </c>
      <c r="Q54" s="3" t="s">
        <v>173</v>
      </c>
    </row>
    <row r="55">
      <c r="A55" s="8" t="s">
        <v>122</v>
      </c>
      <c r="B55" s="3">
        <f t="shared" si="1"/>
        <v>54</v>
      </c>
      <c r="C55" s="3" t="s">
        <v>189</v>
      </c>
      <c r="D55" s="9">
        <v>43368.0</v>
      </c>
      <c r="E55" s="3">
        <v>1.0</v>
      </c>
      <c r="F55" s="3" t="s">
        <v>149</v>
      </c>
      <c r="G55" s="3"/>
      <c r="H55" s="3">
        <v>2.0</v>
      </c>
      <c r="I55" s="3" t="s">
        <v>190</v>
      </c>
      <c r="K55" s="3" t="s">
        <v>170</v>
      </c>
      <c r="L55" s="3" t="s">
        <v>171</v>
      </c>
      <c r="M55" s="3">
        <v>0.0</v>
      </c>
      <c r="N55" s="3">
        <v>1.0</v>
      </c>
      <c r="O55" s="3" t="s">
        <v>191</v>
      </c>
      <c r="P55" s="3" t="s">
        <v>145</v>
      </c>
      <c r="Q55" s="3" t="s">
        <v>173</v>
      </c>
    </row>
    <row r="56">
      <c r="A56" s="8" t="s">
        <v>122</v>
      </c>
      <c r="B56" s="3">
        <f t="shared" si="1"/>
        <v>55</v>
      </c>
      <c r="C56" s="3" t="s">
        <v>192</v>
      </c>
      <c r="D56" s="9">
        <v>43368.0</v>
      </c>
      <c r="E56" s="3">
        <v>1.0</v>
      </c>
      <c r="F56" s="3" t="s">
        <v>87</v>
      </c>
      <c r="G56" s="3"/>
      <c r="H56" s="3">
        <v>5.0</v>
      </c>
      <c r="I56" s="3" t="s">
        <v>169</v>
      </c>
      <c r="K56" s="3" t="s">
        <v>193</v>
      </c>
      <c r="L56" s="3" t="s">
        <v>171</v>
      </c>
      <c r="M56" s="3">
        <v>0.0</v>
      </c>
      <c r="N56" s="3">
        <v>1.0</v>
      </c>
      <c r="O56" s="3" t="s">
        <v>194</v>
      </c>
      <c r="P56" s="3" t="s">
        <v>145</v>
      </c>
      <c r="Q56" s="3" t="s">
        <v>173</v>
      </c>
    </row>
    <row r="57">
      <c r="A57" s="8"/>
      <c r="B57" s="3">
        <f t="shared" si="1"/>
        <v>56</v>
      </c>
      <c r="C57" s="3" t="s">
        <v>195</v>
      </c>
      <c r="D57" s="9">
        <v>43368.0</v>
      </c>
      <c r="E57" s="3">
        <v>1.0</v>
      </c>
      <c r="F57" s="3" t="s">
        <v>87</v>
      </c>
      <c r="G57" s="3"/>
      <c r="H57" s="3">
        <v>5.0</v>
      </c>
      <c r="I57" s="3" t="s">
        <v>169</v>
      </c>
      <c r="K57" s="3" t="s">
        <v>193</v>
      </c>
      <c r="L57" s="3" t="s">
        <v>171</v>
      </c>
      <c r="M57" s="3">
        <v>0.0</v>
      </c>
      <c r="N57" s="3">
        <v>1.0</v>
      </c>
      <c r="O57" s="3" t="s">
        <v>196</v>
      </c>
      <c r="P57" s="3" t="s">
        <v>145</v>
      </c>
      <c r="Q57" s="3" t="s">
        <v>173</v>
      </c>
    </row>
    <row r="58">
      <c r="A58" s="8"/>
      <c r="B58" s="3">
        <f t="shared" si="1"/>
        <v>57</v>
      </c>
      <c r="C58" s="3" t="s">
        <v>197</v>
      </c>
      <c r="D58" s="9">
        <v>43368.0</v>
      </c>
      <c r="E58" s="3">
        <v>1.0</v>
      </c>
      <c r="F58" s="3" t="s">
        <v>63</v>
      </c>
      <c r="G58" s="3"/>
      <c r="H58" s="3">
        <v>5.0</v>
      </c>
      <c r="I58" s="3" t="s">
        <v>169</v>
      </c>
      <c r="K58" s="3" t="s">
        <v>193</v>
      </c>
      <c r="L58" s="3" t="s">
        <v>171</v>
      </c>
      <c r="M58" s="3">
        <v>0.0</v>
      </c>
      <c r="N58" s="3">
        <v>1.0</v>
      </c>
      <c r="O58" s="3" t="s">
        <v>198</v>
      </c>
      <c r="P58" s="3" t="s">
        <v>145</v>
      </c>
      <c r="Q58" s="3" t="s">
        <v>173</v>
      </c>
    </row>
    <row r="59">
      <c r="A59" s="8"/>
      <c r="B59" s="3">
        <f t="shared" si="1"/>
        <v>58</v>
      </c>
      <c r="C59" s="3" t="s">
        <v>199</v>
      </c>
      <c r="D59" s="9"/>
    </row>
    <row r="60">
      <c r="A60" s="8" t="s">
        <v>122</v>
      </c>
      <c r="B60" s="3">
        <f t="shared" si="1"/>
        <v>59</v>
      </c>
      <c r="C60" s="3" t="s">
        <v>200</v>
      </c>
      <c r="D60" s="9">
        <v>43368.0</v>
      </c>
      <c r="E60" s="3">
        <v>1.0</v>
      </c>
      <c r="F60" s="3" t="s">
        <v>201</v>
      </c>
      <c r="G60" s="3"/>
      <c r="H60" s="3">
        <v>6.0</v>
      </c>
      <c r="I60" s="3" t="s">
        <v>202</v>
      </c>
      <c r="K60" s="3" t="s">
        <v>203</v>
      </c>
      <c r="L60" s="3" t="s">
        <v>171</v>
      </c>
      <c r="M60" s="3">
        <v>0.0</v>
      </c>
      <c r="N60" s="3">
        <v>1.0</v>
      </c>
      <c r="O60" s="3" t="s">
        <v>204</v>
      </c>
      <c r="P60" s="3" t="s">
        <v>145</v>
      </c>
      <c r="Q60" s="3" t="s">
        <v>173</v>
      </c>
    </row>
    <row r="61">
      <c r="A61" s="8" t="s">
        <v>122</v>
      </c>
      <c r="B61" s="3">
        <f t="shared" si="1"/>
        <v>60</v>
      </c>
      <c r="C61" s="3" t="s">
        <v>205</v>
      </c>
      <c r="D61" s="9">
        <v>43368.0</v>
      </c>
      <c r="E61" s="3">
        <v>1.0</v>
      </c>
      <c r="F61" s="3" t="s">
        <v>149</v>
      </c>
      <c r="G61" s="3"/>
      <c r="H61" s="3">
        <v>6.0</v>
      </c>
      <c r="I61" s="3" t="s">
        <v>202</v>
      </c>
      <c r="K61" s="3" t="s">
        <v>206</v>
      </c>
      <c r="L61" s="3" t="s">
        <v>171</v>
      </c>
      <c r="M61" s="3">
        <v>0.0</v>
      </c>
      <c r="N61" s="3">
        <v>1.0</v>
      </c>
      <c r="O61" s="3" t="s">
        <v>207</v>
      </c>
      <c r="P61" s="3" t="s">
        <v>145</v>
      </c>
      <c r="Q61" s="3" t="s">
        <v>173</v>
      </c>
    </row>
    <row r="62">
      <c r="A62" s="8"/>
      <c r="B62" s="3">
        <f t="shared" si="1"/>
        <v>61</v>
      </c>
      <c r="C62" s="3" t="s">
        <v>208</v>
      </c>
      <c r="D62" s="9">
        <v>43368.0</v>
      </c>
      <c r="E62" s="3">
        <v>1.0</v>
      </c>
      <c r="F62" s="3" t="s">
        <v>209</v>
      </c>
      <c r="G62" s="3"/>
      <c r="H62" s="3">
        <v>2.0</v>
      </c>
      <c r="I62" s="3" t="s">
        <v>190</v>
      </c>
      <c r="K62" s="3" t="s">
        <v>210</v>
      </c>
      <c r="L62" s="3" t="s">
        <v>171</v>
      </c>
      <c r="M62" s="3">
        <v>0.0</v>
      </c>
      <c r="N62" s="3">
        <v>1.0</v>
      </c>
      <c r="O62" s="3" t="s">
        <v>211</v>
      </c>
      <c r="P62" s="3" t="s">
        <v>145</v>
      </c>
      <c r="Q62" s="3" t="s">
        <v>173</v>
      </c>
    </row>
    <row r="63">
      <c r="A63" s="8"/>
      <c r="B63" s="3">
        <f t="shared" si="1"/>
        <v>62</v>
      </c>
      <c r="C63" s="3" t="s">
        <v>212</v>
      </c>
      <c r="D63" s="9">
        <v>43368.0</v>
      </c>
      <c r="E63" s="3">
        <v>1.0</v>
      </c>
      <c r="F63" s="3" t="s">
        <v>213</v>
      </c>
      <c r="G63" s="3"/>
      <c r="H63" s="3">
        <v>1.0</v>
      </c>
      <c r="I63" s="3" t="s">
        <v>141</v>
      </c>
      <c r="K63" s="3" t="s">
        <v>210</v>
      </c>
      <c r="L63" s="3" t="s">
        <v>171</v>
      </c>
      <c r="M63" s="3">
        <v>0.0</v>
      </c>
      <c r="N63" s="3">
        <v>1.0</v>
      </c>
      <c r="O63" s="3" t="s">
        <v>214</v>
      </c>
      <c r="P63" s="3" t="s">
        <v>145</v>
      </c>
      <c r="Q63" s="3" t="s">
        <v>173</v>
      </c>
    </row>
    <row r="64">
      <c r="A64" s="8" t="s">
        <v>122</v>
      </c>
      <c r="B64" s="3">
        <f t="shared" si="1"/>
        <v>63</v>
      </c>
      <c r="C64" s="3" t="s">
        <v>215</v>
      </c>
      <c r="D64" s="9">
        <v>43371.0</v>
      </c>
      <c r="E64" s="3">
        <v>1.0</v>
      </c>
      <c r="F64" s="3" t="s">
        <v>209</v>
      </c>
      <c r="H64" s="3">
        <v>6.0</v>
      </c>
      <c r="I64" s="3" t="s">
        <v>202</v>
      </c>
      <c r="K64" s="3" t="s">
        <v>203</v>
      </c>
      <c r="L64" s="3" t="s">
        <v>171</v>
      </c>
      <c r="M64" s="3">
        <v>0.0</v>
      </c>
      <c r="N64" s="3">
        <v>1.0</v>
      </c>
      <c r="O64" s="3" t="s">
        <v>216</v>
      </c>
      <c r="P64" s="3" t="s">
        <v>145</v>
      </c>
      <c r="Q64" s="3" t="s">
        <v>173</v>
      </c>
    </row>
    <row r="65">
      <c r="A65" s="8" t="s">
        <v>122</v>
      </c>
      <c r="B65" s="3">
        <f t="shared" si="1"/>
        <v>64</v>
      </c>
      <c r="C65" s="3" t="s">
        <v>217</v>
      </c>
      <c r="D65" s="9">
        <v>43371.0</v>
      </c>
      <c r="E65" s="3">
        <v>1.0</v>
      </c>
      <c r="F65" s="3" t="s">
        <v>87</v>
      </c>
      <c r="H65" s="3">
        <v>1.0</v>
      </c>
      <c r="I65" s="3" t="s">
        <v>141</v>
      </c>
      <c r="K65" s="3" t="s">
        <v>203</v>
      </c>
      <c r="L65" s="3" t="s">
        <v>171</v>
      </c>
      <c r="M65" s="3">
        <v>0.0</v>
      </c>
      <c r="N65" s="3">
        <v>1.0</v>
      </c>
      <c r="O65" s="3" t="s">
        <v>218</v>
      </c>
      <c r="P65" s="3" t="s">
        <v>145</v>
      </c>
      <c r="Q65" s="3" t="s">
        <v>173</v>
      </c>
    </row>
    <row r="66">
      <c r="A66" s="8"/>
      <c r="B66" s="3">
        <f t="shared" si="1"/>
        <v>65</v>
      </c>
      <c r="C66" s="3" t="s">
        <v>219</v>
      </c>
      <c r="D66" s="22">
        <v>43375.0</v>
      </c>
      <c r="E66" s="3">
        <v>1.0</v>
      </c>
      <c r="F66" s="3" t="s">
        <v>132</v>
      </c>
      <c r="I66" s="3" t="s">
        <v>141</v>
      </c>
      <c r="J66" s="3" t="s">
        <v>220</v>
      </c>
      <c r="K66" s="3" t="s">
        <v>221</v>
      </c>
      <c r="L66" s="3" t="s">
        <v>143</v>
      </c>
      <c r="M66" s="3">
        <v>0.0</v>
      </c>
      <c r="N66" s="3">
        <v>0.0</v>
      </c>
      <c r="O66" s="3" t="s">
        <v>222</v>
      </c>
      <c r="P66" s="3" t="s">
        <v>223</v>
      </c>
      <c r="Q66" s="3" t="s">
        <v>146</v>
      </c>
    </row>
    <row r="67">
      <c r="A67" s="8"/>
      <c r="B67" s="3">
        <f t="shared" si="1"/>
        <v>66</v>
      </c>
      <c r="C67" s="3" t="s">
        <v>224</v>
      </c>
      <c r="D67" s="22">
        <v>43375.0</v>
      </c>
      <c r="E67" s="3">
        <v>1.0</v>
      </c>
      <c r="F67" s="3" t="s">
        <v>132</v>
      </c>
      <c r="I67" s="3" t="s">
        <v>141</v>
      </c>
      <c r="J67" s="3" t="s">
        <v>225</v>
      </c>
      <c r="K67" s="3" t="s">
        <v>221</v>
      </c>
      <c r="L67" s="3" t="s">
        <v>143</v>
      </c>
      <c r="M67" s="3">
        <v>0.0</v>
      </c>
      <c r="N67" s="3">
        <v>0.0</v>
      </c>
      <c r="O67" s="3" t="s">
        <v>222</v>
      </c>
      <c r="P67" s="3" t="s">
        <v>223</v>
      </c>
      <c r="Q67" s="3" t="s">
        <v>146</v>
      </c>
    </row>
    <row r="68">
      <c r="A68" s="8"/>
      <c r="B68" s="3">
        <f t="shared" si="1"/>
        <v>67</v>
      </c>
      <c r="C68" s="3" t="s">
        <v>226</v>
      </c>
      <c r="D68" s="22">
        <v>43375.0</v>
      </c>
      <c r="E68" s="3">
        <v>1.0</v>
      </c>
      <c r="F68" s="3" t="s">
        <v>132</v>
      </c>
      <c r="I68" s="3" t="s">
        <v>141</v>
      </c>
      <c r="J68" s="3" t="s">
        <v>225</v>
      </c>
      <c r="K68" s="3" t="s">
        <v>221</v>
      </c>
      <c r="L68" s="3" t="s">
        <v>143</v>
      </c>
      <c r="M68" s="3">
        <v>0.0</v>
      </c>
      <c r="N68" s="3">
        <v>0.0</v>
      </c>
      <c r="O68" s="3" t="s">
        <v>222</v>
      </c>
      <c r="P68" s="3" t="s">
        <v>223</v>
      </c>
      <c r="Q68" s="3" t="s">
        <v>146</v>
      </c>
    </row>
    <row r="69">
      <c r="A69" s="8"/>
      <c r="B69" s="3">
        <f t="shared" si="1"/>
        <v>68</v>
      </c>
      <c r="C69" s="3" t="s">
        <v>227</v>
      </c>
      <c r="D69" s="22">
        <v>43375.0</v>
      </c>
      <c r="E69" s="3">
        <v>1.0</v>
      </c>
      <c r="F69" s="3" t="s">
        <v>132</v>
      </c>
      <c r="I69" s="3" t="s">
        <v>141</v>
      </c>
      <c r="J69" s="3" t="s">
        <v>225</v>
      </c>
      <c r="K69" s="3" t="s">
        <v>221</v>
      </c>
      <c r="L69" s="3" t="s">
        <v>143</v>
      </c>
      <c r="M69" s="3">
        <v>0.0</v>
      </c>
      <c r="N69" s="3">
        <v>0.0</v>
      </c>
      <c r="O69" s="3" t="s">
        <v>222</v>
      </c>
      <c r="P69" s="3" t="s">
        <v>223</v>
      </c>
      <c r="Q69" s="3" t="s">
        <v>146</v>
      </c>
    </row>
    <row r="70">
      <c r="A70" s="8"/>
      <c r="B70" s="3">
        <f t="shared" si="1"/>
        <v>69</v>
      </c>
      <c r="C70" s="3" t="s">
        <v>228</v>
      </c>
      <c r="D70" s="22">
        <v>43375.0</v>
      </c>
      <c r="E70" s="3">
        <v>1.0</v>
      </c>
      <c r="F70" s="3" t="s">
        <v>132</v>
      </c>
      <c r="I70" s="3" t="s">
        <v>141</v>
      </c>
      <c r="J70" s="3" t="s">
        <v>225</v>
      </c>
      <c r="K70" s="3" t="s">
        <v>221</v>
      </c>
      <c r="L70" s="3" t="s">
        <v>143</v>
      </c>
      <c r="M70" s="3">
        <v>0.0</v>
      </c>
      <c r="N70" s="3">
        <v>0.0</v>
      </c>
      <c r="O70" s="3" t="s">
        <v>222</v>
      </c>
      <c r="P70" s="3" t="s">
        <v>223</v>
      </c>
      <c r="Q70" s="3" t="s">
        <v>146</v>
      </c>
    </row>
    <row r="71">
      <c r="A71" s="8"/>
      <c r="B71" s="3">
        <f t="shared" si="1"/>
        <v>70</v>
      </c>
      <c r="C71" s="3" t="s">
        <v>230</v>
      </c>
      <c r="D71" s="22">
        <v>43375.0</v>
      </c>
      <c r="E71" s="3">
        <v>1.0</v>
      </c>
      <c r="F71" s="3" t="s">
        <v>87</v>
      </c>
      <c r="I71" s="3" t="s">
        <v>169</v>
      </c>
      <c r="J71" s="3" t="s">
        <v>232</v>
      </c>
      <c r="K71" s="3" t="s">
        <v>221</v>
      </c>
      <c r="L71" s="3" t="s">
        <v>143</v>
      </c>
      <c r="M71" s="3">
        <v>0.0</v>
      </c>
      <c r="N71" s="3">
        <v>0.0</v>
      </c>
      <c r="O71" s="3" t="s">
        <v>222</v>
      </c>
      <c r="P71" s="3" t="s">
        <v>223</v>
      </c>
      <c r="Q71" s="3" t="s">
        <v>146</v>
      </c>
    </row>
    <row r="72">
      <c r="A72" s="8"/>
      <c r="B72" s="3">
        <f t="shared" si="1"/>
        <v>71</v>
      </c>
      <c r="C72" s="3" t="s">
        <v>233</v>
      </c>
      <c r="D72" s="22">
        <v>43375.0</v>
      </c>
      <c r="E72" s="3">
        <v>1.0</v>
      </c>
      <c r="F72" s="3" t="s">
        <v>87</v>
      </c>
      <c r="I72" s="3" t="s">
        <v>169</v>
      </c>
      <c r="J72" s="3" t="s">
        <v>234</v>
      </c>
      <c r="K72" s="3" t="s">
        <v>221</v>
      </c>
      <c r="L72" s="3" t="s">
        <v>143</v>
      </c>
      <c r="M72" s="3">
        <v>0.0</v>
      </c>
      <c r="N72" s="3">
        <v>0.0</v>
      </c>
      <c r="O72" s="3" t="s">
        <v>222</v>
      </c>
      <c r="P72" s="3" t="s">
        <v>223</v>
      </c>
      <c r="Q72" s="3" t="s">
        <v>146</v>
      </c>
    </row>
    <row r="73">
      <c r="A73" s="8" t="s">
        <v>122</v>
      </c>
      <c r="B73" s="3">
        <f t="shared" si="1"/>
        <v>72</v>
      </c>
      <c r="C73" s="3" t="s">
        <v>235</v>
      </c>
      <c r="D73" s="22">
        <v>43375.0</v>
      </c>
      <c r="E73" s="3">
        <v>1.0</v>
      </c>
      <c r="F73" s="3" t="s">
        <v>136</v>
      </c>
      <c r="I73" s="3" t="s">
        <v>169</v>
      </c>
      <c r="J73" s="3" t="s">
        <v>236</v>
      </c>
      <c r="K73" s="3" t="s">
        <v>237</v>
      </c>
      <c r="L73" s="3" t="s">
        <v>143</v>
      </c>
      <c r="M73" s="3">
        <v>0.0</v>
      </c>
      <c r="N73" s="3">
        <v>0.0</v>
      </c>
      <c r="O73" s="3" t="s">
        <v>222</v>
      </c>
      <c r="P73" s="3" t="s">
        <v>223</v>
      </c>
      <c r="Q73" s="3" t="s">
        <v>146</v>
      </c>
    </row>
    <row r="74">
      <c r="A74" s="8"/>
      <c r="B74" s="3">
        <f t="shared" si="1"/>
        <v>73</v>
      </c>
      <c r="C74" s="3" t="s">
        <v>238</v>
      </c>
      <c r="D74" s="22">
        <v>43375.0</v>
      </c>
      <c r="E74" s="3">
        <v>1.0</v>
      </c>
      <c r="F74" s="3" t="s">
        <v>136</v>
      </c>
      <c r="I74" s="3" t="s">
        <v>239</v>
      </c>
      <c r="J74" s="3" t="s">
        <v>240</v>
      </c>
      <c r="K74" s="3" t="s">
        <v>221</v>
      </c>
      <c r="L74" s="3" t="s">
        <v>143</v>
      </c>
      <c r="M74" s="3">
        <v>0.0</v>
      </c>
      <c r="N74" s="3">
        <v>0.0</v>
      </c>
      <c r="O74" s="3" t="s">
        <v>222</v>
      </c>
      <c r="P74" s="3" t="s">
        <v>223</v>
      </c>
      <c r="Q74" s="3" t="s">
        <v>146</v>
      </c>
    </row>
    <row r="75">
      <c r="A75" s="8" t="s">
        <v>122</v>
      </c>
      <c r="B75" s="3">
        <f t="shared" si="1"/>
        <v>74</v>
      </c>
      <c r="C75" s="3" t="s">
        <v>241</v>
      </c>
      <c r="D75" s="22">
        <v>43375.0</v>
      </c>
      <c r="E75" s="3">
        <v>1.0</v>
      </c>
      <c r="F75" s="3" t="s">
        <v>136</v>
      </c>
      <c r="I75" s="3" t="s">
        <v>169</v>
      </c>
      <c r="J75" s="3" t="s">
        <v>242</v>
      </c>
      <c r="K75" s="3" t="s">
        <v>237</v>
      </c>
      <c r="L75" s="3" t="s">
        <v>143</v>
      </c>
      <c r="M75" s="3">
        <v>0.0</v>
      </c>
      <c r="N75" s="3">
        <v>0.0</v>
      </c>
      <c r="O75" s="3" t="s">
        <v>243</v>
      </c>
      <c r="P75" s="3" t="s">
        <v>223</v>
      </c>
      <c r="Q75" s="3" t="s">
        <v>146</v>
      </c>
    </row>
    <row r="76">
      <c r="A76" s="8"/>
      <c r="B76" s="3">
        <f t="shared" si="1"/>
        <v>75</v>
      </c>
      <c r="C76" s="3" t="s">
        <v>244</v>
      </c>
      <c r="D76" s="22">
        <v>43375.0</v>
      </c>
      <c r="E76" s="3">
        <v>1.0</v>
      </c>
      <c r="F76" s="3" t="s">
        <v>132</v>
      </c>
      <c r="I76" s="3" t="s">
        <v>245</v>
      </c>
      <c r="J76" s="3" t="s">
        <v>246</v>
      </c>
      <c r="K76" s="3" t="s">
        <v>247</v>
      </c>
      <c r="L76" s="3" t="s">
        <v>143</v>
      </c>
      <c r="M76" s="3">
        <v>0.0</v>
      </c>
      <c r="N76" s="3">
        <v>0.0</v>
      </c>
      <c r="O76" s="3" t="s">
        <v>248</v>
      </c>
      <c r="P76" s="3" t="s">
        <v>223</v>
      </c>
      <c r="Q76" s="3" t="s">
        <v>249</v>
      </c>
    </row>
    <row r="77">
      <c r="A77" s="8"/>
      <c r="B77" s="3">
        <f t="shared" si="1"/>
        <v>76</v>
      </c>
      <c r="C77" s="3" t="s">
        <v>250</v>
      </c>
      <c r="D77" s="22">
        <v>43375.0</v>
      </c>
      <c r="E77" s="3">
        <v>1.0</v>
      </c>
      <c r="F77" s="3" t="s">
        <v>132</v>
      </c>
      <c r="I77" s="3" t="s">
        <v>245</v>
      </c>
      <c r="J77" s="3" t="s">
        <v>246</v>
      </c>
      <c r="K77" s="3" t="s">
        <v>247</v>
      </c>
      <c r="L77" s="3" t="s">
        <v>143</v>
      </c>
      <c r="M77" s="3">
        <v>0.0</v>
      </c>
      <c r="N77" s="3">
        <v>0.0</v>
      </c>
      <c r="O77" s="3" t="s">
        <v>248</v>
      </c>
      <c r="P77" s="3" t="s">
        <v>223</v>
      </c>
      <c r="Q77" s="3" t="s">
        <v>249</v>
      </c>
    </row>
    <row r="78">
      <c r="A78" s="8"/>
      <c r="B78" s="3">
        <f t="shared" si="1"/>
        <v>77</v>
      </c>
      <c r="C78" s="3" t="s">
        <v>251</v>
      </c>
      <c r="D78" s="22">
        <v>43375.0</v>
      </c>
      <c r="E78" s="3">
        <v>1.0</v>
      </c>
      <c r="F78" s="3" t="s">
        <v>132</v>
      </c>
      <c r="J78" s="3" t="s">
        <v>252</v>
      </c>
      <c r="K78" s="3" t="s">
        <v>247</v>
      </c>
      <c r="L78" s="3" t="s">
        <v>143</v>
      </c>
      <c r="M78" s="3">
        <v>0.0</v>
      </c>
      <c r="N78" s="3">
        <v>0.0</v>
      </c>
      <c r="O78" s="3" t="s">
        <v>248</v>
      </c>
      <c r="P78" s="3" t="s">
        <v>223</v>
      </c>
      <c r="Q78" s="3" t="s">
        <v>249</v>
      </c>
    </row>
    <row r="79">
      <c r="A79" s="8"/>
      <c r="B79" s="3">
        <f t="shared" si="1"/>
        <v>78</v>
      </c>
      <c r="C79" s="3" t="s">
        <v>253</v>
      </c>
      <c r="D79" s="22">
        <v>43375.0</v>
      </c>
      <c r="E79" s="3">
        <v>1.0</v>
      </c>
      <c r="F79" s="3" t="s">
        <v>87</v>
      </c>
      <c r="K79" s="3" t="s">
        <v>254</v>
      </c>
      <c r="L79" s="3" t="s">
        <v>143</v>
      </c>
      <c r="M79" s="3">
        <v>0.0</v>
      </c>
      <c r="N79" s="3">
        <v>0.0</v>
      </c>
      <c r="O79" s="3" t="s">
        <v>255</v>
      </c>
      <c r="P79" s="3" t="s">
        <v>223</v>
      </c>
      <c r="Q79" s="3" t="s">
        <v>249</v>
      </c>
    </row>
    <row r="80">
      <c r="A80" s="8"/>
      <c r="B80" s="3">
        <f t="shared" si="1"/>
        <v>79</v>
      </c>
      <c r="C80" s="3" t="s">
        <v>256</v>
      </c>
      <c r="D80" s="22">
        <v>43375.0</v>
      </c>
      <c r="E80" s="3">
        <v>1.0</v>
      </c>
      <c r="F80" s="3" t="s">
        <v>257</v>
      </c>
      <c r="I80" s="3" t="s">
        <v>258</v>
      </c>
      <c r="K80" s="3" t="s">
        <v>259</v>
      </c>
      <c r="L80" s="3" t="s">
        <v>143</v>
      </c>
      <c r="M80" s="3">
        <v>0.0</v>
      </c>
      <c r="N80" s="3">
        <v>0.0</v>
      </c>
      <c r="O80" s="3" t="s">
        <v>255</v>
      </c>
      <c r="P80" s="3" t="s">
        <v>223</v>
      </c>
      <c r="Q80" s="3" t="s">
        <v>249</v>
      </c>
    </row>
    <row r="81">
      <c r="A81" s="8"/>
      <c r="B81" s="3">
        <f t="shared" si="1"/>
        <v>80</v>
      </c>
      <c r="C81" s="3" t="s">
        <v>260</v>
      </c>
      <c r="D81" s="22">
        <v>43375.0</v>
      </c>
      <c r="E81" s="3">
        <v>1.0</v>
      </c>
      <c r="F81" s="3" t="s">
        <v>87</v>
      </c>
      <c r="I81" s="3" t="s">
        <v>38</v>
      </c>
      <c r="K81" s="3" t="s">
        <v>261</v>
      </c>
      <c r="L81" s="3" t="s">
        <v>143</v>
      </c>
      <c r="M81" s="3">
        <v>0.0</v>
      </c>
      <c r="N81" s="3">
        <v>0.0</v>
      </c>
      <c r="O81" s="3" t="s">
        <v>255</v>
      </c>
      <c r="P81" s="3" t="s">
        <v>223</v>
      </c>
      <c r="Q81" s="3" t="s">
        <v>249</v>
      </c>
    </row>
    <row r="82">
      <c r="A82" s="8"/>
      <c r="B82" s="3">
        <f t="shared" si="1"/>
        <v>81</v>
      </c>
      <c r="C82" s="3" t="s">
        <v>262</v>
      </c>
      <c r="D82" s="22">
        <v>43375.0</v>
      </c>
      <c r="E82" s="3">
        <v>1.0</v>
      </c>
      <c r="F82" s="3" t="s">
        <v>87</v>
      </c>
      <c r="I82" s="3" t="s">
        <v>38</v>
      </c>
      <c r="K82" s="3" t="s">
        <v>263</v>
      </c>
      <c r="L82" s="3" t="s">
        <v>143</v>
      </c>
      <c r="M82" s="3">
        <v>0.0</v>
      </c>
      <c r="N82" s="3">
        <v>0.0</v>
      </c>
      <c r="O82" s="3" t="s">
        <v>255</v>
      </c>
      <c r="P82" s="3" t="s">
        <v>223</v>
      </c>
      <c r="Q82" s="3" t="s">
        <v>249</v>
      </c>
    </row>
    <row r="83">
      <c r="A83" s="8"/>
      <c r="B83" s="3">
        <f t="shared" si="1"/>
        <v>82</v>
      </c>
      <c r="C83" s="3" t="s">
        <v>264</v>
      </c>
      <c r="D83" s="22">
        <v>43375.0</v>
      </c>
      <c r="E83" s="3">
        <v>1.0</v>
      </c>
      <c r="F83" s="3" t="s">
        <v>149</v>
      </c>
      <c r="I83" s="3" t="s">
        <v>258</v>
      </c>
      <c r="K83" s="3" t="s">
        <v>259</v>
      </c>
      <c r="L83" s="3" t="s">
        <v>143</v>
      </c>
      <c r="M83" s="3">
        <v>0.0</v>
      </c>
      <c r="N83" s="3">
        <v>0.0</v>
      </c>
      <c r="O83" s="3" t="s">
        <v>255</v>
      </c>
      <c r="P83" s="3" t="s">
        <v>223</v>
      </c>
      <c r="Q83" s="3" t="s">
        <v>249</v>
      </c>
    </row>
    <row r="84">
      <c r="A84" s="8"/>
      <c r="B84" s="3">
        <f t="shared" si="1"/>
        <v>83</v>
      </c>
      <c r="C84" s="3" t="s">
        <v>265</v>
      </c>
      <c r="D84" s="22">
        <v>43375.0</v>
      </c>
      <c r="E84" s="3">
        <v>1.0</v>
      </c>
      <c r="F84" s="3" t="s">
        <v>87</v>
      </c>
      <c r="I84" s="3" t="s">
        <v>266</v>
      </c>
      <c r="K84" s="3" t="s">
        <v>259</v>
      </c>
      <c r="L84" s="3" t="s">
        <v>143</v>
      </c>
      <c r="M84" s="3">
        <v>0.0</v>
      </c>
      <c r="N84" s="3">
        <v>0.0</v>
      </c>
      <c r="O84" s="3" t="s">
        <v>255</v>
      </c>
      <c r="P84" s="3" t="s">
        <v>223</v>
      </c>
      <c r="Q84" s="3" t="s">
        <v>249</v>
      </c>
    </row>
    <row r="85">
      <c r="A85" s="8" t="s">
        <v>122</v>
      </c>
      <c r="B85" s="3">
        <f t="shared" si="1"/>
        <v>84</v>
      </c>
      <c r="C85" s="3" t="s">
        <v>267</v>
      </c>
      <c r="D85" s="22">
        <v>43375.0</v>
      </c>
      <c r="E85" s="3">
        <v>1.0</v>
      </c>
      <c r="F85" s="3" t="s">
        <v>149</v>
      </c>
      <c r="I85" s="3" t="s">
        <v>266</v>
      </c>
      <c r="K85" s="3" t="s">
        <v>268</v>
      </c>
      <c r="L85" s="3" t="s">
        <v>143</v>
      </c>
      <c r="M85" s="3">
        <v>0.0</v>
      </c>
      <c r="N85" s="3">
        <v>0.0</v>
      </c>
      <c r="O85" s="3" t="s">
        <v>255</v>
      </c>
      <c r="P85" s="3" t="s">
        <v>223</v>
      </c>
      <c r="Q85" s="3" t="s">
        <v>249</v>
      </c>
    </row>
    <row r="86">
      <c r="A86" s="8"/>
      <c r="B86" s="3">
        <f t="shared" si="1"/>
        <v>85</v>
      </c>
      <c r="C86" s="3" t="s">
        <v>269</v>
      </c>
      <c r="D86" s="22">
        <v>43375.0</v>
      </c>
      <c r="E86" s="3">
        <v>1.0</v>
      </c>
      <c r="F86" s="3" t="s">
        <v>270</v>
      </c>
      <c r="I86" s="3" t="s">
        <v>266</v>
      </c>
      <c r="K86" s="3" t="s">
        <v>268</v>
      </c>
      <c r="L86" s="3" t="s">
        <v>143</v>
      </c>
      <c r="M86" s="3">
        <v>0.0</v>
      </c>
      <c r="N86" s="3">
        <v>0.0</v>
      </c>
      <c r="O86" s="3" t="s">
        <v>255</v>
      </c>
      <c r="P86" s="3" t="s">
        <v>223</v>
      </c>
      <c r="Q86" s="3" t="s">
        <v>249</v>
      </c>
    </row>
    <row r="87">
      <c r="A87" s="8"/>
      <c r="B87" s="3">
        <f t="shared" si="1"/>
        <v>86</v>
      </c>
      <c r="C87" s="3" t="s">
        <v>271</v>
      </c>
      <c r="D87" s="22">
        <v>43375.0</v>
      </c>
      <c r="E87" s="3">
        <v>1.0</v>
      </c>
      <c r="F87" s="3" t="s">
        <v>257</v>
      </c>
      <c r="H87" s="3">
        <v>3.0</v>
      </c>
      <c r="I87" s="3" t="s">
        <v>258</v>
      </c>
      <c r="K87" s="3" t="s">
        <v>268</v>
      </c>
      <c r="L87" s="3" t="s">
        <v>143</v>
      </c>
      <c r="M87" s="3">
        <v>0.0</v>
      </c>
      <c r="N87" s="3">
        <v>0.0</v>
      </c>
      <c r="O87" s="3" t="s">
        <v>255</v>
      </c>
      <c r="P87" s="3" t="s">
        <v>223</v>
      </c>
      <c r="Q87" s="3" t="s">
        <v>249</v>
      </c>
    </row>
    <row r="88">
      <c r="A88" s="8"/>
      <c r="B88" s="3">
        <f t="shared" si="1"/>
        <v>87</v>
      </c>
      <c r="C88" s="3" t="s">
        <v>272</v>
      </c>
      <c r="D88" s="22">
        <v>43375.0</v>
      </c>
      <c r="E88" s="3">
        <v>1.0</v>
      </c>
      <c r="F88" s="3" t="s">
        <v>132</v>
      </c>
      <c r="K88" s="3" t="s">
        <v>273</v>
      </c>
      <c r="L88" s="3" t="s">
        <v>143</v>
      </c>
      <c r="M88" s="3">
        <v>0.0</v>
      </c>
      <c r="N88" s="3">
        <v>0.0</v>
      </c>
      <c r="O88" s="3" t="s">
        <v>274</v>
      </c>
      <c r="P88" s="3" t="s">
        <v>223</v>
      </c>
      <c r="Q88" s="3" t="s">
        <v>249</v>
      </c>
    </row>
    <row r="89">
      <c r="A89" s="8"/>
      <c r="B89" s="3">
        <f t="shared" si="1"/>
        <v>88</v>
      </c>
      <c r="C89" s="3" t="s">
        <v>275</v>
      </c>
      <c r="D89" s="22">
        <v>43375.0</v>
      </c>
      <c r="E89" s="3">
        <v>1.0</v>
      </c>
      <c r="F89" s="3" t="s">
        <v>149</v>
      </c>
      <c r="K89" s="3" t="s">
        <v>273</v>
      </c>
      <c r="L89" s="3" t="s">
        <v>143</v>
      </c>
      <c r="M89" s="3">
        <v>0.0</v>
      </c>
      <c r="N89" s="3">
        <v>0.0</v>
      </c>
      <c r="O89" s="3" t="s">
        <v>274</v>
      </c>
      <c r="P89" s="3" t="s">
        <v>223</v>
      </c>
      <c r="Q89" s="3" t="s">
        <v>249</v>
      </c>
    </row>
    <row r="90">
      <c r="A90" s="8"/>
      <c r="B90" s="3">
        <f t="shared" si="1"/>
        <v>89</v>
      </c>
      <c r="C90" s="3" t="s">
        <v>276</v>
      </c>
      <c r="D90" s="22">
        <v>43375.0</v>
      </c>
      <c r="E90" s="3">
        <v>1.0</v>
      </c>
      <c r="F90" s="3" t="s">
        <v>257</v>
      </c>
      <c r="I90" s="3" t="s">
        <v>277</v>
      </c>
      <c r="J90" s="3" t="s">
        <v>278</v>
      </c>
      <c r="K90" s="3" t="s">
        <v>273</v>
      </c>
      <c r="L90" s="3" t="s">
        <v>143</v>
      </c>
      <c r="M90" s="3">
        <v>0.0</v>
      </c>
      <c r="N90" s="3">
        <v>0.0</v>
      </c>
      <c r="O90" s="3" t="s">
        <v>274</v>
      </c>
      <c r="P90" s="3" t="s">
        <v>223</v>
      </c>
      <c r="Q90" s="3" t="s">
        <v>249</v>
      </c>
    </row>
    <row r="91">
      <c r="A91" s="8"/>
      <c r="B91" s="3">
        <f t="shared" si="1"/>
        <v>90</v>
      </c>
      <c r="C91" s="3" t="s">
        <v>279</v>
      </c>
      <c r="D91" s="22">
        <v>43375.0</v>
      </c>
      <c r="E91" s="3">
        <v>1.0</v>
      </c>
      <c r="F91" s="3" t="s">
        <v>257</v>
      </c>
      <c r="I91" s="3" t="s">
        <v>277</v>
      </c>
      <c r="J91" s="3" t="s">
        <v>278</v>
      </c>
      <c r="K91" s="3" t="s">
        <v>273</v>
      </c>
      <c r="L91" s="3" t="s">
        <v>143</v>
      </c>
      <c r="M91" s="3">
        <v>0.0</v>
      </c>
      <c r="N91" s="3">
        <v>0.0</v>
      </c>
      <c r="O91" s="3" t="s">
        <v>274</v>
      </c>
      <c r="P91" s="3" t="s">
        <v>223</v>
      </c>
      <c r="Q91" s="3" t="s">
        <v>249</v>
      </c>
    </row>
    <row r="92">
      <c r="A92" s="8"/>
      <c r="B92" s="3">
        <f t="shared" si="1"/>
        <v>91</v>
      </c>
      <c r="C92" s="3" t="s">
        <v>282</v>
      </c>
      <c r="D92" s="22">
        <v>43375.0</v>
      </c>
      <c r="E92" s="3">
        <v>1.0</v>
      </c>
      <c r="F92" s="3" t="s">
        <v>63</v>
      </c>
      <c r="K92" s="3" t="s">
        <v>283</v>
      </c>
      <c r="L92" s="3" t="s">
        <v>143</v>
      </c>
      <c r="M92" s="3">
        <v>0.0</v>
      </c>
      <c r="N92" s="3">
        <v>0.0</v>
      </c>
      <c r="O92" s="3" t="s">
        <v>274</v>
      </c>
      <c r="P92" s="3" t="s">
        <v>223</v>
      </c>
      <c r="Q92" s="3" t="s">
        <v>249</v>
      </c>
    </row>
    <row r="93">
      <c r="A93" s="8"/>
      <c r="B93" s="3">
        <f t="shared" si="1"/>
        <v>92</v>
      </c>
      <c r="C93" s="3" t="s">
        <v>284</v>
      </c>
      <c r="D93" s="22">
        <v>43375.0</v>
      </c>
      <c r="E93" s="3">
        <v>1.0</v>
      </c>
      <c r="F93" s="3" t="s">
        <v>63</v>
      </c>
      <c r="K93" s="3" t="s">
        <v>283</v>
      </c>
      <c r="L93" s="3" t="s">
        <v>143</v>
      </c>
      <c r="M93" s="3">
        <v>0.0</v>
      </c>
      <c r="N93" s="3">
        <v>0.0</v>
      </c>
      <c r="O93" s="3" t="s">
        <v>274</v>
      </c>
      <c r="P93" s="3" t="s">
        <v>223</v>
      </c>
      <c r="Q93" s="3" t="s">
        <v>249</v>
      </c>
    </row>
    <row r="94">
      <c r="A94" s="8"/>
      <c r="B94" s="3">
        <f t="shared" si="1"/>
        <v>93</v>
      </c>
      <c r="C94" s="3" t="s">
        <v>285</v>
      </c>
      <c r="D94" s="22">
        <v>43375.0</v>
      </c>
      <c r="E94" s="3">
        <v>1.0</v>
      </c>
      <c r="F94" s="3" t="s">
        <v>257</v>
      </c>
      <c r="J94" s="3" t="s">
        <v>59</v>
      </c>
      <c r="K94" s="3" t="s">
        <v>286</v>
      </c>
      <c r="L94" s="3" t="s">
        <v>143</v>
      </c>
      <c r="M94" s="3">
        <v>0.0</v>
      </c>
      <c r="N94" s="3">
        <v>0.0</v>
      </c>
      <c r="O94" s="3" t="s">
        <v>287</v>
      </c>
      <c r="P94" s="3" t="s">
        <v>288</v>
      </c>
      <c r="Q94" s="3" t="s">
        <v>146</v>
      </c>
    </row>
    <row r="95">
      <c r="A95" s="8"/>
      <c r="B95" s="3">
        <f t="shared" si="1"/>
        <v>94</v>
      </c>
      <c r="C95" s="3" t="s">
        <v>289</v>
      </c>
      <c r="D95" s="22">
        <v>43375.0</v>
      </c>
      <c r="E95" s="3">
        <v>1.0</v>
      </c>
      <c r="F95" s="3" t="s">
        <v>257</v>
      </c>
      <c r="I95" s="3" t="s">
        <v>133</v>
      </c>
      <c r="J95" s="3" t="s">
        <v>290</v>
      </c>
      <c r="K95" s="3" t="s">
        <v>286</v>
      </c>
      <c r="L95" s="3" t="s">
        <v>143</v>
      </c>
      <c r="M95" s="3">
        <v>0.0</v>
      </c>
      <c r="N95" s="3">
        <v>0.0</v>
      </c>
      <c r="O95" s="3" t="s">
        <v>287</v>
      </c>
      <c r="P95" s="3" t="s">
        <v>288</v>
      </c>
      <c r="Q95" s="3" t="s">
        <v>146</v>
      </c>
    </row>
    <row r="96">
      <c r="A96" s="8"/>
      <c r="B96" s="3">
        <f t="shared" si="1"/>
        <v>95</v>
      </c>
      <c r="C96" s="3" t="s">
        <v>291</v>
      </c>
      <c r="D96" s="22">
        <v>43375.0</v>
      </c>
      <c r="E96" s="3">
        <v>1.0</v>
      </c>
      <c r="F96" s="3" t="s">
        <v>149</v>
      </c>
      <c r="I96" s="3" t="s">
        <v>239</v>
      </c>
      <c r="J96" s="3" t="s">
        <v>292</v>
      </c>
      <c r="K96" s="3" t="s">
        <v>286</v>
      </c>
      <c r="L96" s="3" t="s">
        <v>143</v>
      </c>
      <c r="M96" s="3">
        <v>0.0</v>
      </c>
      <c r="N96" s="3">
        <v>0.0</v>
      </c>
      <c r="O96" s="3" t="s">
        <v>287</v>
      </c>
      <c r="P96" s="3" t="s">
        <v>288</v>
      </c>
      <c r="Q96" s="3" t="s">
        <v>146</v>
      </c>
    </row>
    <row r="97">
      <c r="A97" s="8"/>
      <c r="B97" s="3">
        <f t="shared" si="1"/>
        <v>96</v>
      </c>
      <c r="C97" s="3" t="s">
        <v>293</v>
      </c>
      <c r="D97" s="22">
        <v>43375.0</v>
      </c>
      <c r="E97" s="3">
        <v>1.0</v>
      </c>
      <c r="F97" s="3" t="s">
        <v>149</v>
      </c>
      <c r="I97" s="3" t="s">
        <v>277</v>
      </c>
      <c r="J97" s="3" t="s">
        <v>125</v>
      </c>
      <c r="K97" s="3" t="s">
        <v>286</v>
      </c>
      <c r="L97" s="3" t="s">
        <v>143</v>
      </c>
      <c r="M97" s="3">
        <v>0.0</v>
      </c>
      <c r="N97" s="3">
        <v>0.0</v>
      </c>
      <c r="O97" s="3" t="s">
        <v>287</v>
      </c>
      <c r="P97" s="3" t="s">
        <v>288</v>
      </c>
      <c r="Q97" s="3" t="s">
        <v>146</v>
      </c>
    </row>
    <row r="98">
      <c r="A98" s="8"/>
      <c r="B98" s="3">
        <f t="shared" si="1"/>
        <v>97</v>
      </c>
      <c r="C98" s="3" t="s">
        <v>294</v>
      </c>
      <c r="D98" s="22">
        <v>43375.0</v>
      </c>
      <c r="E98" s="3">
        <v>1.0</v>
      </c>
      <c r="F98" s="3" t="s">
        <v>63</v>
      </c>
      <c r="H98" s="3">
        <v>5.0</v>
      </c>
      <c r="I98" s="3" t="s">
        <v>169</v>
      </c>
      <c r="J98" s="3" t="s">
        <v>295</v>
      </c>
      <c r="K98" s="3" t="s">
        <v>286</v>
      </c>
      <c r="L98" s="3" t="s">
        <v>143</v>
      </c>
      <c r="M98" s="3">
        <v>0.0</v>
      </c>
      <c r="N98" s="3">
        <v>0.0</v>
      </c>
      <c r="O98" s="3" t="s">
        <v>287</v>
      </c>
      <c r="P98" s="3" t="s">
        <v>288</v>
      </c>
      <c r="Q98" s="3" t="s">
        <v>146</v>
      </c>
    </row>
    <row r="99">
      <c r="A99" s="8"/>
      <c r="B99" s="3">
        <f t="shared" si="1"/>
        <v>98</v>
      </c>
      <c r="C99" s="3" t="s">
        <v>296</v>
      </c>
      <c r="D99" s="22">
        <v>43375.0</v>
      </c>
      <c r="E99" s="3">
        <v>1.0</v>
      </c>
      <c r="F99" s="3" t="s">
        <v>297</v>
      </c>
      <c r="K99" s="3" t="s">
        <v>286</v>
      </c>
      <c r="L99" s="3" t="s">
        <v>143</v>
      </c>
      <c r="M99" s="3">
        <v>0.0</v>
      </c>
      <c r="N99" s="3">
        <v>0.0</v>
      </c>
      <c r="O99" s="3" t="s">
        <v>287</v>
      </c>
      <c r="P99" s="3" t="s">
        <v>288</v>
      </c>
      <c r="Q99" s="3" t="s">
        <v>146</v>
      </c>
    </row>
    <row r="100">
      <c r="A100" s="8"/>
      <c r="B100" s="3">
        <f t="shared" si="1"/>
        <v>99</v>
      </c>
      <c r="C100" s="3" t="s">
        <v>298</v>
      </c>
      <c r="D100" s="22">
        <v>43375.0</v>
      </c>
      <c r="E100" s="3">
        <v>1.0</v>
      </c>
      <c r="F100" s="3" t="s">
        <v>270</v>
      </c>
      <c r="I100" s="3" t="s">
        <v>239</v>
      </c>
      <c r="J100" s="3" t="s">
        <v>292</v>
      </c>
      <c r="K100" s="3" t="s">
        <v>286</v>
      </c>
      <c r="L100" s="3" t="s">
        <v>143</v>
      </c>
      <c r="M100" s="3">
        <v>0.0</v>
      </c>
      <c r="N100" s="3">
        <v>0.0</v>
      </c>
      <c r="O100" s="3" t="s">
        <v>287</v>
      </c>
      <c r="P100" s="3" t="s">
        <v>288</v>
      </c>
      <c r="Q100" s="3" t="s">
        <v>146</v>
      </c>
    </row>
    <row r="101">
      <c r="A101" s="8"/>
      <c r="B101" s="3">
        <f t="shared" si="1"/>
        <v>100</v>
      </c>
      <c r="C101" s="3" t="s">
        <v>299</v>
      </c>
      <c r="D101" s="22">
        <v>43375.0</v>
      </c>
      <c r="E101" s="3">
        <v>1.0</v>
      </c>
      <c r="F101" s="3" t="s">
        <v>87</v>
      </c>
      <c r="I101" s="3" t="s">
        <v>277</v>
      </c>
      <c r="J101" s="3" t="s">
        <v>125</v>
      </c>
      <c r="K101" s="3" t="s">
        <v>286</v>
      </c>
      <c r="L101" s="3" t="s">
        <v>143</v>
      </c>
      <c r="M101" s="3">
        <v>0.0</v>
      </c>
      <c r="N101" s="3">
        <v>0.0</v>
      </c>
      <c r="O101" s="3" t="s">
        <v>287</v>
      </c>
      <c r="P101" s="3" t="s">
        <v>288</v>
      </c>
      <c r="Q101" s="3" t="s">
        <v>146</v>
      </c>
    </row>
    <row r="102">
      <c r="A102" s="8" t="s">
        <v>122</v>
      </c>
      <c r="B102" s="3">
        <f t="shared" si="1"/>
        <v>101</v>
      </c>
      <c r="C102" s="23" t="s">
        <v>300</v>
      </c>
      <c r="D102" s="16">
        <v>43374.0</v>
      </c>
      <c r="E102" s="17">
        <v>1.0</v>
      </c>
      <c r="F102" s="19" t="s">
        <v>149</v>
      </c>
      <c r="G102" s="19"/>
      <c r="H102" s="17">
        <v>5.0</v>
      </c>
      <c r="I102" s="19" t="s">
        <v>169</v>
      </c>
      <c r="J102" s="19"/>
      <c r="K102" s="19" t="s">
        <v>203</v>
      </c>
      <c r="L102" s="19" t="s">
        <v>171</v>
      </c>
      <c r="M102" s="17">
        <v>0.0</v>
      </c>
      <c r="N102" s="17">
        <v>1.0</v>
      </c>
      <c r="O102" s="19" t="s">
        <v>301</v>
      </c>
      <c r="P102" s="19" t="s">
        <v>145</v>
      </c>
      <c r="Q102" s="19" t="s">
        <v>173</v>
      </c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</row>
    <row r="103">
      <c r="A103" s="8" t="s">
        <v>122</v>
      </c>
      <c r="B103" s="3">
        <f t="shared" si="1"/>
        <v>102</v>
      </c>
      <c r="C103" s="19" t="s">
        <v>302</v>
      </c>
      <c r="D103" s="16">
        <v>43374.0</v>
      </c>
      <c r="E103" s="17">
        <v>1.0</v>
      </c>
      <c r="F103" s="19" t="s">
        <v>87</v>
      </c>
      <c r="G103" s="19"/>
      <c r="H103" s="17">
        <v>6.0</v>
      </c>
      <c r="I103" s="19" t="s">
        <v>202</v>
      </c>
      <c r="J103" s="19"/>
      <c r="K103" s="19" t="s">
        <v>203</v>
      </c>
      <c r="L103" s="19" t="s">
        <v>171</v>
      </c>
      <c r="M103" s="17">
        <v>0.0</v>
      </c>
      <c r="N103" s="17">
        <v>1.0</v>
      </c>
      <c r="O103" s="19" t="s">
        <v>303</v>
      </c>
      <c r="P103" s="19" t="s">
        <v>145</v>
      </c>
      <c r="Q103" s="19" t="s">
        <v>173</v>
      </c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</row>
    <row r="104">
      <c r="A104" s="8"/>
      <c r="B104" s="3">
        <f t="shared" si="1"/>
        <v>103</v>
      </c>
      <c r="C104" s="19" t="s">
        <v>304</v>
      </c>
      <c r="D104" s="16">
        <v>43374.0</v>
      </c>
      <c r="E104" s="17">
        <v>1.0</v>
      </c>
      <c r="F104" s="19" t="s">
        <v>124</v>
      </c>
      <c r="G104" s="19"/>
      <c r="H104" s="17">
        <v>4.0</v>
      </c>
      <c r="I104" s="19" t="s">
        <v>305</v>
      </c>
      <c r="J104" s="19"/>
      <c r="K104" s="19" t="s">
        <v>170</v>
      </c>
      <c r="L104" s="19" t="s">
        <v>171</v>
      </c>
      <c r="M104" s="17">
        <v>0.0</v>
      </c>
      <c r="N104" s="17">
        <v>1.0</v>
      </c>
      <c r="O104" s="19" t="s">
        <v>306</v>
      </c>
      <c r="P104" s="19" t="s">
        <v>145</v>
      </c>
      <c r="Q104" s="19" t="s">
        <v>173</v>
      </c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</row>
    <row r="105">
      <c r="A105" s="8"/>
      <c r="B105" s="3">
        <f t="shared" si="1"/>
        <v>104</v>
      </c>
      <c r="C105" s="19" t="s">
        <v>307</v>
      </c>
      <c r="D105" s="16">
        <v>43374.0</v>
      </c>
      <c r="E105" s="17">
        <v>1.0</v>
      </c>
      <c r="F105" s="19" t="s">
        <v>149</v>
      </c>
      <c r="G105" s="19"/>
      <c r="H105" s="17">
        <v>6.0</v>
      </c>
      <c r="I105" s="19" t="s">
        <v>308</v>
      </c>
      <c r="J105" s="19" t="s">
        <v>309</v>
      </c>
      <c r="K105" s="19" t="s">
        <v>310</v>
      </c>
      <c r="L105" s="19" t="s">
        <v>171</v>
      </c>
      <c r="M105" s="17">
        <v>0.0</v>
      </c>
      <c r="N105" s="17">
        <v>1.0</v>
      </c>
      <c r="O105" s="19" t="s">
        <v>311</v>
      </c>
      <c r="P105" s="19" t="s">
        <v>145</v>
      </c>
      <c r="Q105" s="19" t="s">
        <v>173</v>
      </c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</row>
    <row r="106">
      <c r="A106" s="8"/>
      <c r="B106" s="3">
        <f t="shared" si="1"/>
        <v>105</v>
      </c>
      <c r="C106" s="19" t="s">
        <v>312</v>
      </c>
      <c r="D106" s="16">
        <v>43374.0</v>
      </c>
      <c r="E106" s="17">
        <v>1.0</v>
      </c>
      <c r="F106" s="19" t="s">
        <v>313</v>
      </c>
      <c r="G106" s="19"/>
      <c r="H106" s="17">
        <v>4.0</v>
      </c>
      <c r="I106" s="19" t="s">
        <v>305</v>
      </c>
      <c r="J106" s="19"/>
      <c r="K106" s="19" t="s">
        <v>170</v>
      </c>
      <c r="L106" s="19" t="s">
        <v>171</v>
      </c>
      <c r="M106" s="17">
        <v>0.0</v>
      </c>
      <c r="N106" s="17">
        <v>1.0</v>
      </c>
      <c r="O106" s="19" t="s">
        <v>316</v>
      </c>
      <c r="P106" s="19" t="s">
        <v>145</v>
      </c>
      <c r="Q106" s="19" t="s">
        <v>173</v>
      </c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</row>
    <row r="107">
      <c r="A107" s="8"/>
      <c r="B107" s="3">
        <f t="shared" si="1"/>
        <v>106</v>
      </c>
      <c r="C107" s="19" t="s">
        <v>317</v>
      </c>
      <c r="D107" s="16">
        <v>43374.0</v>
      </c>
      <c r="E107" s="17">
        <v>1.0</v>
      </c>
      <c r="F107" s="19" t="s">
        <v>124</v>
      </c>
      <c r="G107" s="19"/>
      <c r="H107" s="17">
        <v>4.0</v>
      </c>
      <c r="I107" s="19" t="s">
        <v>305</v>
      </c>
      <c r="J107" s="19"/>
      <c r="K107" s="19" t="s">
        <v>170</v>
      </c>
      <c r="L107" s="19" t="s">
        <v>171</v>
      </c>
      <c r="M107" s="17">
        <v>0.0</v>
      </c>
      <c r="N107" s="17">
        <v>1.0</v>
      </c>
      <c r="O107" s="19" t="s">
        <v>318</v>
      </c>
      <c r="P107" s="19" t="s">
        <v>145</v>
      </c>
      <c r="Q107" s="19" t="s">
        <v>173</v>
      </c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</row>
    <row r="108">
      <c r="A108" s="8"/>
      <c r="B108" s="3">
        <f t="shared" si="1"/>
        <v>107</v>
      </c>
      <c r="C108" s="19" t="s">
        <v>319</v>
      </c>
      <c r="D108" s="16">
        <v>43374.0</v>
      </c>
      <c r="E108" s="17">
        <v>1.0</v>
      </c>
      <c r="F108" s="19" t="s">
        <v>149</v>
      </c>
      <c r="G108" s="19"/>
      <c r="H108" s="17">
        <v>7.0</v>
      </c>
      <c r="I108" s="19" t="s">
        <v>38</v>
      </c>
      <c r="J108" s="19"/>
      <c r="K108" s="19" t="s">
        <v>320</v>
      </c>
      <c r="L108" s="19" t="s">
        <v>321</v>
      </c>
      <c r="M108" s="17">
        <v>7.0</v>
      </c>
      <c r="N108" s="17">
        <v>10.0</v>
      </c>
      <c r="O108" s="19" t="s">
        <v>322</v>
      </c>
      <c r="P108" s="19" t="s">
        <v>145</v>
      </c>
      <c r="Q108" s="19" t="s">
        <v>173</v>
      </c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</row>
    <row r="109">
      <c r="A109" s="8"/>
      <c r="B109" s="3">
        <f t="shared" si="1"/>
        <v>108</v>
      </c>
      <c r="C109" s="19" t="s">
        <v>323</v>
      </c>
      <c r="D109" s="16">
        <v>43374.0</v>
      </c>
      <c r="E109" s="17">
        <v>2.0</v>
      </c>
      <c r="F109" s="19" t="s">
        <v>87</v>
      </c>
      <c r="G109" s="19"/>
      <c r="H109" s="17">
        <v>7.0</v>
      </c>
      <c r="I109" s="19" t="s">
        <v>38</v>
      </c>
      <c r="J109" s="19"/>
      <c r="K109" s="19" t="s">
        <v>320</v>
      </c>
      <c r="L109" s="19" t="s">
        <v>321</v>
      </c>
      <c r="M109" s="17">
        <v>7.0</v>
      </c>
      <c r="N109" s="17">
        <v>10.0</v>
      </c>
      <c r="O109" s="19" t="s">
        <v>322</v>
      </c>
      <c r="P109" s="19" t="s">
        <v>145</v>
      </c>
      <c r="Q109" s="19" t="s">
        <v>173</v>
      </c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</row>
    <row r="110">
      <c r="A110" s="8"/>
      <c r="B110" s="3">
        <f t="shared" si="1"/>
        <v>109</v>
      </c>
      <c r="C110" s="19" t="s">
        <v>324</v>
      </c>
      <c r="D110" s="16">
        <v>43374.0</v>
      </c>
      <c r="E110" s="17">
        <v>3.0</v>
      </c>
      <c r="F110" s="19" t="s">
        <v>63</v>
      </c>
      <c r="G110" s="19"/>
      <c r="H110" s="17">
        <v>7.0</v>
      </c>
      <c r="I110" s="19" t="s">
        <v>38</v>
      </c>
      <c r="J110" s="19"/>
      <c r="K110" s="19" t="s">
        <v>320</v>
      </c>
      <c r="L110" s="19" t="s">
        <v>321</v>
      </c>
      <c r="M110" s="17">
        <v>7.0</v>
      </c>
      <c r="N110" s="17">
        <v>10.0</v>
      </c>
      <c r="O110" s="19" t="s">
        <v>322</v>
      </c>
      <c r="P110" s="19" t="s">
        <v>145</v>
      </c>
      <c r="Q110" s="19" t="s">
        <v>173</v>
      </c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</row>
    <row r="111">
      <c r="A111" s="8"/>
      <c r="B111" s="3">
        <f t="shared" si="1"/>
        <v>110</v>
      </c>
      <c r="C111" s="19" t="s">
        <v>325</v>
      </c>
      <c r="D111" s="16">
        <v>43374.0</v>
      </c>
      <c r="E111" s="17">
        <v>4.0</v>
      </c>
      <c r="F111" s="19" t="s">
        <v>270</v>
      </c>
      <c r="G111" s="19"/>
      <c r="H111" s="17">
        <v>7.0</v>
      </c>
      <c r="I111" s="19" t="s">
        <v>38</v>
      </c>
      <c r="J111" s="19"/>
      <c r="K111" s="19" t="s">
        <v>320</v>
      </c>
      <c r="L111" s="19" t="s">
        <v>321</v>
      </c>
      <c r="M111" s="17">
        <v>7.0</v>
      </c>
      <c r="N111" s="17">
        <v>10.0</v>
      </c>
      <c r="O111" s="19" t="s">
        <v>322</v>
      </c>
      <c r="P111" s="19" t="s">
        <v>145</v>
      </c>
      <c r="Q111" s="19" t="s">
        <v>173</v>
      </c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</row>
    <row r="112">
      <c r="A112" s="8"/>
      <c r="B112" s="3">
        <f t="shared" si="1"/>
        <v>111</v>
      </c>
      <c r="C112" s="19" t="s">
        <v>326</v>
      </c>
      <c r="D112" s="16">
        <v>43374.0</v>
      </c>
      <c r="E112" s="17">
        <v>5.0</v>
      </c>
      <c r="F112" s="19" t="s">
        <v>327</v>
      </c>
      <c r="G112" s="19"/>
      <c r="H112" s="17">
        <v>7.0</v>
      </c>
      <c r="I112" s="19" t="s">
        <v>38</v>
      </c>
      <c r="J112" s="19"/>
      <c r="K112" s="19" t="s">
        <v>320</v>
      </c>
      <c r="L112" s="19" t="s">
        <v>321</v>
      </c>
      <c r="M112" s="17">
        <v>7.0</v>
      </c>
      <c r="N112" s="17">
        <v>10.0</v>
      </c>
      <c r="O112" s="19" t="s">
        <v>322</v>
      </c>
      <c r="P112" s="19" t="s">
        <v>145</v>
      </c>
      <c r="Q112" s="19" t="s">
        <v>173</v>
      </c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</row>
    <row r="113">
      <c r="A113" s="8"/>
      <c r="B113" s="3">
        <f t="shared" si="1"/>
        <v>112</v>
      </c>
      <c r="C113" s="19" t="s">
        <v>328</v>
      </c>
      <c r="D113" s="16">
        <v>43374.0</v>
      </c>
      <c r="E113" s="17">
        <v>6.0</v>
      </c>
      <c r="F113" s="19" t="s">
        <v>136</v>
      </c>
      <c r="G113" s="19"/>
      <c r="H113" s="17">
        <v>7.0</v>
      </c>
      <c r="I113" s="19" t="s">
        <v>38</v>
      </c>
      <c r="J113" s="19"/>
      <c r="K113" s="19" t="s">
        <v>320</v>
      </c>
      <c r="L113" s="19" t="s">
        <v>321</v>
      </c>
      <c r="M113" s="17">
        <v>7.0</v>
      </c>
      <c r="N113" s="17">
        <v>10.0</v>
      </c>
      <c r="O113" s="19" t="s">
        <v>322</v>
      </c>
      <c r="P113" s="19" t="s">
        <v>145</v>
      </c>
      <c r="Q113" s="19" t="s">
        <v>173</v>
      </c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</row>
    <row r="114">
      <c r="A114" s="8"/>
      <c r="B114" s="3">
        <f t="shared" si="1"/>
        <v>113</v>
      </c>
      <c r="C114" s="19" t="s">
        <v>329</v>
      </c>
      <c r="D114" s="16">
        <v>43374.0</v>
      </c>
      <c r="E114" s="17">
        <v>1.0</v>
      </c>
      <c r="F114" s="19" t="s">
        <v>87</v>
      </c>
      <c r="G114" s="19"/>
      <c r="H114" s="17">
        <v>7.0</v>
      </c>
      <c r="I114" s="19" t="s">
        <v>330</v>
      </c>
      <c r="J114" s="19"/>
      <c r="K114" s="19" t="s">
        <v>320</v>
      </c>
      <c r="L114" s="19" t="s">
        <v>321</v>
      </c>
      <c r="M114" s="17">
        <v>0.0</v>
      </c>
      <c r="N114" s="17">
        <v>3.0</v>
      </c>
      <c r="O114" s="19" t="s">
        <v>331</v>
      </c>
      <c r="P114" s="19" t="s">
        <v>145</v>
      </c>
      <c r="Q114" s="19" t="s">
        <v>173</v>
      </c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</row>
    <row r="115">
      <c r="A115" s="8" t="s">
        <v>122</v>
      </c>
      <c r="B115" s="3">
        <f t="shared" si="1"/>
        <v>114</v>
      </c>
      <c r="C115" s="19" t="s">
        <v>332</v>
      </c>
      <c r="D115" s="16">
        <v>43413.0</v>
      </c>
      <c r="E115" s="17">
        <v>1.0</v>
      </c>
      <c r="F115" s="18" t="s">
        <v>87</v>
      </c>
      <c r="G115" s="19"/>
      <c r="H115" s="18">
        <v>1.0</v>
      </c>
      <c r="I115" s="18" t="s">
        <v>141</v>
      </c>
      <c r="J115" s="19" t="s">
        <v>333</v>
      </c>
      <c r="K115" s="19" t="s">
        <v>334</v>
      </c>
      <c r="L115" s="19" t="s">
        <v>143</v>
      </c>
      <c r="M115" s="17">
        <v>0.0</v>
      </c>
      <c r="N115" s="17">
        <v>0.0</v>
      </c>
      <c r="O115" s="19" t="s">
        <v>335</v>
      </c>
      <c r="P115" s="19" t="s">
        <v>145</v>
      </c>
      <c r="Q115" s="19" t="s">
        <v>173</v>
      </c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</row>
    <row r="116">
      <c r="A116" s="8" t="s">
        <v>122</v>
      </c>
      <c r="B116" s="3">
        <f t="shared" si="1"/>
        <v>115</v>
      </c>
      <c r="C116" s="19" t="s">
        <v>336</v>
      </c>
      <c r="D116" s="16">
        <v>43413.0</v>
      </c>
      <c r="E116" s="17">
        <v>1.0</v>
      </c>
      <c r="F116" s="18" t="s">
        <v>149</v>
      </c>
      <c r="G116" s="19"/>
      <c r="H116" s="18">
        <v>1.0</v>
      </c>
      <c r="I116" s="18" t="s">
        <v>141</v>
      </c>
      <c r="J116" s="19" t="s">
        <v>333</v>
      </c>
      <c r="K116" s="19" t="s">
        <v>334</v>
      </c>
      <c r="L116" s="19" t="s">
        <v>143</v>
      </c>
      <c r="M116" s="17">
        <v>0.0</v>
      </c>
      <c r="N116" s="17">
        <v>0.0</v>
      </c>
      <c r="O116" s="19" t="s">
        <v>335</v>
      </c>
      <c r="P116" s="19" t="s">
        <v>145</v>
      </c>
      <c r="Q116" s="19" t="s">
        <v>173</v>
      </c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</row>
    <row r="117">
      <c r="A117" s="8" t="s">
        <v>122</v>
      </c>
      <c r="B117" s="3">
        <f t="shared" si="1"/>
        <v>116</v>
      </c>
      <c r="C117" s="19" t="s">
        <v>337</v>
      </c>
      <c r="D117" s="16">
        <v>43413.0</v>
      </c>
      <c r="E117" s="17">
        <v>1.0</v>
      </c>
      <c r="F117" s="3" t="s">
        <v>136</v>
      </c>
      <c r="G117" s="19"/>
      <c r="H117" s="18">
        <v>1.0</v>
      </c>
      <c r="I117" s="18" t="s">
        <v>141</v>
      </c>
      <c r="J117" s="19" t="s">
        <v>333</v>
      </c>
      <c r="K117" s="19" t="s">
        <v>334</v>
      </c>
      <c r="L117" s="19" t="s">
        <v>143</v>
      </c>
      <c r="M117" s="17">
        <v>0.0</v>
      </c>
      <c r="N117" s="17">
        <v>0.0</v>
      </c>
      <c r="O117" s="19" t="s">
        <v>335</v>
      </c>
      <c r="P117" s="19" t="s">
        <v>145</v>
      </c>
      <c r="Q117" s="19" t="s">
        <v>173</v>
      </c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</row>
    <row r="118">
      <c r="A118" s="8" t="s">
        <v>122</v>
      </c>
      <c r="B118" s="3">
        <f t="shared" si="1"/>
        <v>117</v>
      </c>
      <c r="C118" s="19" t="s">
        <v>338</v>
      </c>
      <c r="D118" s="16">
        <v>43413.0</v>
      </c>
      <c r="E118" s="17">
        <v>1.0</v>
      </c>
      <c r="F118" s="18" t="s">
        <v>63</v>
      </c>
      <c r="G118" s="19"/>
      <c r="H118" s="18">
        <v>1.0</v>
      </c>
      <c r="I118" s="18" t="s">
        <v>141</v>
      </c>
      <c r="J118" s="19" t="s">
        <v>333</v>
      </c>
      <c r="K118" s="19" t="s">
        <v>334</v>
      </c>
      <c r="L118" s="19" t="s">
        <v>143</v>
      </c>
      <c r="M118" s="17">
        <v>0.0</v>
      </c>
      <c r="N118" s="17">
        <v>0.0</v>
      </c>
      <c r="O118" s="19" t="s">
        <v>335</v>
      </c>
      <c r="P118" s="19" t="s">
        <v>145</v>
      </c>
      <c r="Q118" s="19" t="s">
        <v>173</v>
      </c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</row>
    <row r="119">
      <c r="A119" s="8" t="s">
        <v>122</v>
      </c>
      <c r="B119" s="3">
        <f t="shared" si="1"/>
        <v>118</v>
      </c>
      <c r="C119" s="19" t="s">
        <v>339</v>
      </c>
      <c r="D119" s="16">
        <v>43413.0</v>
      </c>
      <c r="E119" s="17">
        <v>1.0</v>
      </c>
      <c r="F119" s="18" t="s">
        <v>340</v>
      </c>
      <c r="G119" s="19"/>
      <c r="H119" s="18">
        <v>1.0</v>
      </c>
      <c r="I119" s="18" t="s">
        <v>141</v>
      </c>
      <c r="J119" s="19" t="s">
        <v>333</v>
      </c>
      <c r="K119" s="19" t="s">
        <v>334</v>
      </c>
      <c r="L119" s="19" t="s">
        <v>143</v>
      </c>
      <c r="M119" s="17">
        <v>0.0</v>
      </c>
      <c r="N119" s="17">
        <v>0.0</v>
      </c>
      <c r="O119" s="19" t="s">
        <v>335</v>
      </c>
      <c r="P119" s="19" t="s">
        <v>145</v>
      </c>
      <c r="Q119" s="19" t="s">
        <v>173</v>
      </c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</row>
    <row r="120">
      <c r="A120" s="8" t="s">
        <v>122</v>
      </c>
      <c r="B120" s="3">
        <f t="shared" si="1"/>
        <v>119</v>
      </c>
      <c r="C120" s="19" t="s">
        <v>342</v>
      </c>
      <c r="D120" s="16">
        <v>43413.0</v>
      </c>
      <c r="E120" s="17">
        <v>1.0</v>
      </c>
      <c r="F120" s="18" t="s">
        <v>327</v>
      </c>
      <c r="G120" s="19"/>
      <c r="H120" s="18">
        <v>1.0</v>
      </c>
      <c r="I120" s="18" t="s">
        <v>141</v>
      </c>
      <c r="J120" s="19" t="s">
        <v>333</v>
      </c>
      <c r="K120" s="19" t="s">
        <v>334</v>
      </c>
      <c r="L120" s="19" t="s">
        <v>143</v>
      </c>
      <c r="M120" s="17">
        <v>0.0</v>
      </c>
      <c r="N120" s="17">
        <v>0.0</v>
      </c>
      <c r="O120" s="19" t="s">
        <v>335</v>
      </c>
      <c r="P120" s="19" t="s">
        <v>145</v>
      </c>
      <c r="Q120" s="19" t="s">
        <v>173</v>
      </c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</row>
    <row r="121">
      <c r="A121" s="8"/>
      <c r="B121" s="3">
        <f t="shared" si="1"/>
        <v>120</v>
      </c>
      <c r="C121" s="19" t="s">
        <v>344</v>
      </c>
      <c r="D121" s="16">
        <v>43413.0</v>
      </c>
      <c r="E121" s="17">
        <v>1.0</v>
      </c>
      <c r="F121" s="19" t="s">
        <v>87</v>
      </c>
      <c r="G121" s="19"/>
      <c r="H121" s="19"/>
      <c r="I121" s="19"/>
      <c r="J121" s="19"/>
      <c r="K121" s="19" t="s">
        <v>345</v>
      </c>
      <c r="L121" s="19" t="s">
        <v>346</v>
      </c>
      <c r="M121" s="17">
        <v>0.0</v>
      </c>
      <c r="N121" s="17">
        <v>3.0</v>
      </c>
      <c r="O121" s="19" t="s">
        <v>347</v>
      </c>
      <c r="P121" s="19" t="s">
        <v>145</v>
      </c>
      <c r="Q121" s="19" t="s">
        <v>146</v>
      </c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</row>
    <row r="122">
      <c r="A122" s="8"/>
      <c r="B122" s="3">
        <f t="shared" si="1"/>
        <v>121</v>
      </c>
      <c r="C122" s="19" t="s">
        <v>348</v>
      </c>
      <c r="D122" s="16">
        <v>43413.0</v>
      </c>
      <c r="E122" s="17">
        <v>1.0</v>
      </c>
      <c r="F122" s="19" t="s">
        <v>63</v>
      </c>
      <c r="G122" s="19"/>
      <c r="H122" s="19"/>
      <c r="I122" s="19"/>
      <c r="J122" s="19"/>
      <c r="K122" s="19" t="s">
        <v>345</v>
      </c>
      <c r="L122" s="19" t="s">
        <v>346</v>
      </c>
      <c r="M122" s="17">
        <v>0.0</v>
      </c>
      <c r="N122" s="17">
        <v>3.0</v>
      </c>
      <c r="O122" s="19" t="s">
        <v>347</v>
      </c>
      <c r="P122" s="19" t="s">
        <v>145</v>
      </c>
      <c r="Q122" s="19" t="s">
        <v>146</v>
      </c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</row>
    <row r="123">
      <c r="A123" s="8"/>
      <c r="B123" s="3">
        <f t="shared" si="1"/>
        <v>122</v>
      </c>
      <c r="C123" s="19" t="s">
        <v>349</v>
      </c>
      <c r="D123" s="16">
        <v>43413.0</v>
      </c>
      <c r="E123" s="17">
        <v>1.0</v>
      </c>
      <c r="F123" s="19" t="s">
        <v>124</v>
      </c>
      <c r="G123" s="19"/>
      <c r="H123" s="19"/>
      <c r="I123" s="19"/>
      <c r="J123" s="19" t="s">
        <v>350</v>
      </c>
      <c r="K123" s="19" t="s">
        <v>351</v>
      </c>
      <c r="L123" s="19" t="s">
        <v>143</v>
      </c>
      <c r="M123" s="17">
        <v>0.0</v>
      </c>
      <c r="N123" s="17">
        <v>0.0</v>
      </c>
      <c r="O123" s="19" t="s">
        <v>350</v>
      </c>
      <c r="P123" s="19" t="s">
        <v>352</v>
      </c>
      <c r="Q123" s="19" t="s">
        <v>146</v>
      </c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</row>
    <row r="124">
      <c r="A124" s="8"/>
      <c r="B124" s="3">
        <f t="shared" si="1"/>
        <v>123</v>
      </c>
      <c r="C124" s="19" t="s">
        <v>353</v>
      </c>
      <c r="D124" s="16">
        <v>43413.0</v>
      </c>
      <c r="E124" s="17">
        <v>1.0</v>
      </c>
      <c r="F124" s="19" t="s">
        <v>124</v>
      </c>
      <c r="G124" s="19"/>
      <c r="H124" s="19"/>
      <c r="I124" s="19" t="s">
        <v>354</v>
      </c>
      <c r="J124" s="19" t="s">
        <v>355</v>
      </c>
      <c r="K124" s="19" t="s">
        <v>351</v>
      </c>
      <c r="L124" s="19" t="s">
        <v>143</v>
      </c>
      <c r="M124" s="17">
        <v>0.0</v>
      </c>
      <c r="N124" s="17">
        <v>0.0</v>
      </c>
      <c r="O124" s="19" t="s">
        <v>356</v>
      </c>
      <c r="P124" s="19" t="s">
        <v>223</v>
      </c>
      <c r="Q124" s="19" t="s">
        <v>146</v>
      </c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</row>
    <row r="125">
      <c r="A125" s="8"/>
      <c r="B125" s="3">
        <f t="shared" si="1"/>
        <v>124</v>
      </c>
      <c r="C125" s="19" t="s">
        <v>357</v>
      </c>
      <c r="D125" s="16">
        <v>43413.0</v>
      </c>
      <c r="E125" s="17">
        <v>1.0</v>
      </c>
      <c r="F125" s="19" t="s">
        <v>124</v>
      </c>
      <c r="G125" s="19"/>
      <c r="H125" s="18">
        <v>3.0</v>
      </c>
      <c r="I125" s="19" t="s">
        <v>258</v>
      </c>
      <c r="J125" s="19" t="s">
        <v>358</v>
      </c>
      <c r="K125" s="19" t="s">
        <v>351</v>
      </c>
      <c r="L125" s="19" t="s">
        <v>143</v>
      </c>
      <c r="M125" s="17">
        <v>0.0</v>
      </c>
      <c r="N125" s="17">
        <v>0.0</v>
      </c>
      <c r="O125" s="19" t="s">
        <v>359</v>
      </c>
      <c r="P125" s="19" t="s">
        <v>223</v>
      </c>
      <c r="Q125" s="19" t="s">
        <v>146</v>
      </c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</row>
    <row r="126">
      <c r="A126" s="8"/>
      <c r="B126" s="3">
        <f t="shared" si="1"/>
        <v>125</v>
      </c>
      <c r="C126" s="19" t="s">
        <v>360</v>
      </c>
      <c r="D126" s="16">
        <v>43413.0</v>
      </c>
      <c r="E126" s="17">
        <v>1.0</v>
      </c>
      <c r="F126" s="19" t="s">
        <v>124</v>
      </c>
      <c r="G126" s="19"/>
      <c r="H126" s="19"/>
      <c r="I126" s="19"/>
      <c r="J126" s="19" t="s">
        <v>361</v>
      </c>
      <c r="K126" s="19" t="s">
        <v>362</v>
      </c>
      <c r="L126" s="19" t="s">
        <v>143</v>
      </c>
      <c r="M126" s="17">
        <v>0.0</v>
      </c>
      <c r="N126" s="17">
        <v>0.0</v>
      </c>
      <c r="O126" s="19" t="s">
        <v>363</v>
      </c>
      <c r="P126" s="19" t="s">
        <v>44</v>
      </c>
      <c r="Q126" s="19" t="s">
        <v>146</v>
      </c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</row>
    <row r="127">
      <c r="A127" s="8" t="s">
        <v>122</v>
      </c>
      <c r="B127" s="3">
        <f t="shared" si="1"/>
        <v>126</v>
      </c>
      <c r="C127" s="19" t="s">
        <v>364</v>
      </c>
      <c r="D127" s="16">
        <v>43413.0</v>
      </c>
      <c r="E127" s="17">
        <v>1.0</v>
      </c>
      <c r="F127" s="18" t="s">
        <v>365</v>
      </c>
      <c r="G127" s="19"/>
      <c r="H127" s="19"/>
      <c r="I127" s="18" t="s">
        <v>366</v>
      </c>
      <c r="J127" s="19" t="s">
        <v>367</v>
      </c>
      <c r="K127" s="19" t="s">
        <v>170</v>
      </c>
      <c r="L127" s="19" t="s">
        <v>109</v>
      </c>
      <c r="M127" s="24">
        <v>0.0</v>
      </c>
      <c r="N127" s="24">
        <v>1.0</v>
      </c>
      <c r="O127" s="19" t="s">
        <v>367</v>
      </c>
      <c r="P127" s="19" t="s">
        <v>145</v>
      </c>
      <c r="Q127" s="18" t="s">
        <v>173</v>
      </c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</row>
    <row r="128">
      <c r="A128" s="8" t="s">
        <v>122</v>
      </c>
      <c r="B128" s="3">
        <f t="shared" si="1"/>
        <v>127</v>
      </c>
      <c r="C128" s="19" t="s">
        <v>368</v>
      </c>
      <c r="D128" s="16">
        <v>43413.0</v>
      </c>
      <c r="E128" s="17">
        <v>1.0</v>
      </c>
      <c r="F128" s="19" t="s">
        <v>63</v>
      </c>
      <c r="G128" s="19"/>
      <c r="H128" s="19"/>
      <c r="I128" s="19" t="s">
        <v>369</v>
      </c>
      <c r="J128" s="19" t="s">
        <v>370</v>
      </c>
      <c r="K128" s="19" t="s">
        <v>345</v>
      </c>
      <c r="L128" s="19" t="s">
        <v>109</v>
      </c>
      <c r="M128" s="17">
        <v>1.0</v>
      </c>
      <c r="N128" s="17">
        <v>7.0</v>
      </c>
      <c r="O128" s="19" t="s">
        <v>370</v>
      </c>
      <c r="P128" s="19" t="s">
        <v>145</v>
      </c>
      <c r="Q128" s="19" t="s">
        <v>146</v>
      </c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</row>
    <row r="129">
      <c r="A129" s="8"/>
      <c r="B129" s="3">
        <f t="shared" si="1"/>
        <v>128</v>
      </c>
      <c r="C129" s="19" t="s">
        <v>371</v>
      </c>
      <c r="D129" s="16">
        <v>43413.0</v>
      </c>
      <c r="E129" s="17">
        <v>1.0</v>
      </c>
      <c r="F129" s="19" t="s">
        <v>149</v>
      </c>
      <c r="G129" s="19"/>
      <c r="H129" s="19"/>
      <c r="I129" s="19" t="s">
        <v>369</v>
      </c>
      <c r="J129" s="19" t="s">
        <v>369</v>
      </c>
      <c r="K129" s="19" t="s">
        <v>372</v>
      </c>
      <c r="L129" s="19" t="s">
        <v>109</v>
      </c>
      <c r="M129" s="17">
        <v>1.0</v>
      </c>
      <c r="N129" s="17">
        <v>7.0</v>
      </c>
      <c r="O129" s="19" t="s">
        <v>373</v>
      </c>
      <c r="P129" s="19" t="s">
        <v>145</v>
      </c>
      <c r="Q129" s="19" t="s">
        <v>146</v>
      </c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</row>
    <row r="130">
      <c r="A130" s="8"/>
      <c r="B130" s="3">
        <f t="shared" si="1"/>
        <v>129</v>
      </c>
      <c r="C130" s="19" t="s">
        <v>374</v>
      </c>
      <c r="D130" s="16">
        <v>43413.0</v>
      </c>
      <c r="E130" s="17">
        <v>1.0</v>
      </c>
      <c r="F130" s="19" t="s">
        <v>375</v>
      </c>
      <c r="G130" s="19"/>
      <c r="H130" s="19"/>
      <c r="I130" s="19" t="s">
        <v>369</v>
      </c>
      <c r="J130" s="19"/>
      <c r="K130" s="19" t="s">
        <v>372</v>
      </c>
      <c r="L130" s="19" t="s">
        <v>109</v>
      </c>
      <c r="M130" s="17">
        <v>1.0</v>
      </c>
      <c r="N130" s="17">
        <v>7.0</v>
      </c>
      <c r="O130" s="19" t="s">
        <v>373</v>
      </c>
      <c r="P130" s="19" t="s">
        <v>145</v>
      </c>
      <c r="Q130" s="19" t="s">
        <v>146</v>
      </c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</row>
    <row r="131">
      <c r="A131" s="8"/>
      <c r="B131" s="3">
        <f t="shared" si="1"/>
        <v>130</v>
      </c>
      <c r="C131" s="19" t="s">
        <v>376</v>
      </c>
      <c r="D131" s="16">
        <v>43413.0</v>
      </c>
      <c r="E131" s="17">
        <v>1.0</v>
      </c>
      <c r="F131" s="19" t="s">
        <v>63</v>
      </c>
      <c r="G131" s="19"/>
      <c r="H131" s="19"/>
      <c r="I131" s="19"/>
      <c r="J131" s="19"/>
      <c r="K131" s="19" t="s">
        <v>170</v>
      </c>
      <c r="L131" s="19" t="s">
        <v>143</v>
      </c>
      <c r="M131" s="17">
        <v>0.0</v>
      </c>
      <c r="N131" s="17">
        <v>3.0</v>
      </c>
      <c r="O131" s="19" t="s">
        <v>378</v>
      </c>
      <c r="P131" s="19" t="s">
        <v>145</v>
      </c>
      <c r="Q131" s="19" t="s">
        <v>146</v>
      </c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</row>
    <row r="132">
      <c r="A132" s="8"/>
      <c r="B132" s="3">
        <f t="shared" si="1"/>
        <v>131</v>
      </c>
      <c r="C132" s="19" t="s">
        <v>379</v>
      </c>
      <c r="D132" s="16">
        <v>43413.0</v>
      </c>
      <c r="E132" s="17">
        <v>1.0</v>
      </c>
      <c r="F132" s="19" t="s">
        <v>380</v>
      </c>
      <c r="G132" s="19"/>
      <c r="H132" s="19"/>
      <c r="I132" s="19"/>
      <c r="J132" s="19"/>
      <c r="K132" s="19" t="s">
        <v>170</v>
      </c>
      <c r="L132" s="19" t="s">
        <v>143</v>
      </c>
      <c r="M132" s="17">
        <v>0.0</v>
      </c>
      <c r="N132" s="17">
        <v>3.0</v>
      </c>
      <c r="O132" s="19" t="s">
        <v>378</v>
      </c>
      <c r="P132" s="19" t="s">
        <v>145</v>
      </c>
      <c r="Q132" s="19" t="s">
        <v>146</v>
      </c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</row>
    <row r="133">
      <c r="A133" s="8"/>
      <c r="B133" s="3">
        <f t="shared" si="1"/>
        <v>132</v>
      </c>
      <c r="C133" s="19" t="s">
        <v>381</v>
      </c>
      <c r="D133" s="16">
        <v>43413.0</v>
      </c>
      <c r="E133" s="17">
        <v>1.0</v>
      </c>
      <c r="F133" s="19" t="s">
        <v>270</v>
      </c>
      <c r="G133" s="19"/>
      <c r="H133" s="19"/>
      <c r="I133" s="19"/>
      <c r="J133" s="19"/>
      <c r="K133" s="19" t="s">
        <v>170</v>
      </c>
      <c r="L133" s="19" t="s">
        <v>143</v>
      </c>
      <c r="M133" s="17">
        <v>0.0</v>
      </c>
      <c r="N133" s="17">
        <v>3.0</v>
      </c>
      <c r="O133" s="19" t="s">
        <v>382</v>
      </c>
      <c r="P133" s="19" t="s">
        <v>145</v>
      </c>
      <c r="Q133" s="19" t="s">
        <v>146</v>
      </c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</row>
    <row r="134">
      <c r="A134" s="8"/>
      <c r="B134" s="3">
        <f t="shared" si="1"/>
        <v>133</v>
      </c>
      <c r="C134" s="19" t="s">
        <v>383</v>
      </c>
      <c r="D134" s="16">
        <v>43413.0</v>
      </c>
      <c r="E134" s="17">
        <v>1.0</v>
      </c>
      <c r="F134" s="19" t="s">
        <v>136</v>
      </c>
      <c r="G134" s="19"/>
      <c r="H134" s="19"/>
      <c r="I134" s="19"/>
      <c r="J134" s="19"/>
      <c r="K134" s="19" t="s">
        <v>170</v>
      </c>
      <c r="L134" s="19" t="s">
        <v>143</v>
      </c>
      <c r="M134" s="17">
        <v>0.0</v>
      </c>
      <c r="N134" s="17">
        <v>3.0</v>
      </c>
      <c r="O134" s="19" t="s">
        <v>382</v>
      </c>
      <c r="P134" s="19" t="s">
        <v>145</v>
      </c>
      <c r="Q134" s="19" t="s">
        <v>146</v>
      </c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</row>
    <row r="135">
      <c r="A135" s="8"/>
      <c r="B135" s="3">
        <f t="shared" si="1"/>
        <v>134</v>
      </c>
      <c r="C135" s="19" t="s">
        <v>384</v>
      </c>
      <c r="D135" s="16">
        <v>43413.0</v>
      </c>
      <c r="E135" s="17">
        <v>1.0</v>
      </c>
      <c r="F135" s="19" t="s">
        <v>63</v>
      </c>
      <c r="G135" s="19"/>
      <c r="H135" s="19"/>
      <c r="I135" s="19"/>
      <c r="J135" s="19"/>
      <c r="K135" s="19" t="s">
        <v>170</v>
      </c>
      <c r="L135" s="19" t="s">
        <v>143</v>
      </c>
      <c r="M135" s="17">
        <v>0.0</v>
      </c>
      <c r="N135" s="17">
        <v>3.0</v>
      </c>
      <c r="O135" s="19" t="s">
        <v>382</v>
      </c>
      <c r="P135" s="19" t="s">
        <v>145</v>
      </c>
      <c r="Q135" s="19" t="s">
        <v>146</v>
      </c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</row>
    <row r="136">
      <c r="A136" s="8"/>
      <c r="B136" s="3">
        <f t="shared" si="1"/>
        <v>135</v>
      </c>
      <c r="C136" s="19" t="s">
        <v>385</v>
      </c>
      <c r="D136" s="16">
        <v>43420.0</v>
      </c>
      <c r="E136" s="17">
        <v>1.0</v>
      </c>
      <c r="F136" s="19" t="s">
        <v>124</v>
      </c>
      <c r="G136" s="19"/>
      <c r="H136" s="19"/>
      <c r="I136" s="19" t="s">
        <v>386</v>
      </c>
      <c r="J136" s="19"/>
      <c r="K136" s="19" t="s">
        <v>387</v>
      </c>
      <c r="L136" s="19" t="s">
        <v>143</v>
      </c>
      <c r="M136" s="17">
        <v>0.0</v>
      </c>
      <c r="N136" s="17">
        <v>0.0</v>
      </c>
      <c r="O136" s="19"/>
      <c r="P136" s="19" t="s">
        <v>388</v>
      </c>
      <c r="Q136" s="19" t="s">
        <v>389</v>
      </c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</row>
    <row r="137">
      <c r="A137" s="8"/>
      <c r="B137" s="3">
        <f t="shared" si="1"/>
        <v>136</v>
      </c>
      <c r="C137" s="19" t="s">
        <v>390</v>
      </c>
      <c r="D137" s="16">
        <v>43420.0</v>
      </c>
      <c r="E137" s="17">
        <v>2.0</v>
      </c>
      <c r="F137" s="19" t="s">
        <v>124</v>
      </c>
      <c r="G137" s="19"/>
      <c r="H137" s="19"/>
      <c r="I137" s="19" t="s">
        <v>386</v>
      </c>
      <c r="J137" s="19"/>
      <c r="K137" s="19" t="s">
        <v>387</v>
      </c>
      <c r="L137" s="19" t="s">
        <v>143</v>
      </c>
      <c r="M137" s="17">
        <v>0.0</v>
      </c>
      <c r="N137" s="17">
        <v>0.0</v>
      </c>
      <c r="O137" s="19"/>
      <c r="P137" s="19" t="s">
        <v>388</v>
      </c>
      <c r="Q137" s="19" t="s">
        <v>389</v>
      </c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</row>
    <row r="138">
      <c r="A138" s="8"/>
      <c r="B138" s="3">
        <f t="shared" si="1"/>
        <v>137</v>
      </c>
      <c r="C138" s="19" t="s">
        <v>391</v>
      </c>
      <c r="D138" s="16">
        <v>43420.0</v>
      </c>
      <c r="E138" s="17">
        <v>1.0</v>
      </c>
      <c r="F138" s="19" t="s">
        <v>149</v>
      </c>
      <c r="G138" s="19"/>
      <c r="H138" s="19"/>
      <c r="I138" s="19" t="s">
        <v>392</v>
      </c>
      <c r="J138" s="19"/>
      <c r="K138" s="19" t="s">
        <v>387</v>
      </c>
      <c r="L138" s="19" t="s">
        <v>143</v>
      </c>
      <c r="M138" s="17">
        <v>0.0</v>
      </c>
      <c r="N138" s="17">
        <v>0.0</v>
      </c>
      <c r="O138" s="19"/>
      <c r="P138" s="19" t="s">
        <v>388</v>
      </c>
      <c r="Q138" s="19" t="s">
        <v>389</v>
      </c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</row>
    <row r="139">
      <c r="A139" s="8"/>
      <c r="B139" s="3">
        <f t="shared" si="1"/>
        <v>138</v>
      </c>
      <c r="C139" s="19" t="s">
        <v>393</v>
      </c>
      <c r="D139" s="16">
        <v>43420.0</v>
      </c>
      <c r="E139" s="17">
        <v>1.0</v>
      </c>
      <c r="F139" s="19" t="s">
        <v>394</v>
      </c>
      <c r="G139" s="19"/>
      <c r="H139" s="19"/>
      <c r="I139" s="19" t="s">
        <v>392</v>
      </c>
      <c r="J139" s="19"/>
      <c r="K139" s="19" t="s">
        <v>387</v>
      </c>
      <c r="L139" s="19" t="s">
        <v>143</v>
      </c>
      <c r="M139" s="17">
        <v>0.0</v>
      </c>
      <c r="N139" s="17">
        <v>0.0</v>
      </c>
      <c r="O139" s="19"/>
      <c r="P139" s="19" t="s">
        <v>388</v>
      </c>
      <c r="Q139" s="19" t="s">
        <v>389</v>
      </c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</row>
    <row r="140">
      <c r="A140" s="8"/>
      <c r="B140" s="3">
        <f t="shared" si="1"/>
        <v>139</v>
      </c>
      <c r="C140" s="19" t="s">
        <v>395</v>
      </c>
      <c r="D140" s="16">
        <v>43420.0</v>
      </c>
      <c r="E140" s="17">
        <v>1.0</v>
      </c>
      <c r="F140" s="19" t="s">
        <v>394</v>
      </c>
      <c r="G140" s="19"/>
      <c r="H140" s="19"/>
      <c r="I140" s="19" t="s">
        <v>396</v>
      </c>
      <c r="J140" s="19"/>
      <c r="K140" s="19" t="s">
        <v>387</v>
      </c>
      <c r="L140" s="19" t="s">
        <v>143</v>
      </c>
      <c r="M140" s="17">
        <v>0.0</v>
      </c>
      <c r="N140" s="17">
        <v>0.0</v>
      </c>
      <c r="O140" s="19"/>
      <c r="P140" s="19" t="s">
        <v>388</v>
      </c>
      <c r="Q140" s="19" t="s">
        <v>389</v>
      </c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</row>
    <row r="141">
      <c r="A141" s="8" t="s">
        <v>122</v>
      </c>
      <c r="B141" s="3">
        <f t="shared" si="1"/>
        <v>140</v>
      </c>
      <c r="C141" s="19" t="s">
        <v>397</v>
      </c>
      <c r="D141" s="16">
        <v>43420.0</v>
      </c>
      <c r="E141" s="17">
        <v>1.0</v>
      </c>
      <c r="F141" s="18" t="s">
        <v>149</v>
      </c>
      <c r="G141" s="19"/>
      <c r="H141" s="19"/>
      <c r="I141" s="19" t="s">
        <v>396</v>
      </c>
      <c r="J141" s="19"/>
      <c r="K141" s="19" t="s">
        <v>387</v>
      </c>
      <c r="L141" s="19" t="s">
        <v>143</v>
      </c>
      <c r="M141" s="17">
        <v>0.0</v>
      </c>
      <c r="N141" s="17">
        <v>0.0</v>
      </c>
      <c r="O141" s="19"/>
      <c r="P141" s="19" t="s">
        <v>388</v>
      </c>
      <c r="Q141" s="19" t="s">
        <v>389</v>
      </c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</row>
    <row r="142">
      <c r="A142" s="8"/>
      <c r="B142" s="3">
        <f t="shared" si="1"/>
        <v>141</v>
      </c>
      <c r="C142" s="19" t="s">
        <v>398</v>
      </c>
      <c r="D142" s="16">
        <v>43420.0</v>
      </c>
      <c r="E142" s="17">
        <v>1.0</v>
      </c>
      <c r="F142" s="19" t="s">
        <v>399</v>
      </c>
      <c r="G142" s="19"/>
      <c r="H142" s="19"/>
      <c r="I142" s="19" t="s">
        <v>400</v>
      </c>
      <c r="J142" s="19"/>
      <c r="K142" s="19" t="s">
        <v>387</v>
      </c>
      <c r="L142" s="19" t="s">
        <v>143</v>
      </c>
      <c r="M142" s="17">
        <v>0.0</v>
      </c>
      <c r="N142" s="17">
        <v>0.0</v>
      </c>
      <c r="O142" s="19"/>
      <c r="P142" s="19" t="s">
        <v>388</v>
      </c>
      <c r="Q142" s="19" t="s">
        <v>389</v>
      </c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</row>
    <row r="143">
      <c r="A143" s="8"/>
      <c r="B143" s="3">
        <f t="shared" si="1"/>
        <v>142</v>
      </c>
      <c r="C143" s="19" t="s">
        <v>403</v>
      </c>
      <c r="D143" s="16">
        <v>43420.0</v>
      </c>
      <c r="E143" s="17">
        <v>1.0</v>
      </c>
      <c r="F143" s="19" t="s">
        <v>394</v>
      </c>
      <c r="G143" s="19"/>
      <c r="H143" s="19"/>
      <c r="I143" s="19" t="s">
        <v>400</v>
      </c>
      <c r="J143" s="19"/>
      <c r="K143" s="19" t="s">
        <v>387</v>
      </c>
      <c r="L143" s="19" t="s">
        <v>143</v>
      </c>
      <c r="M143" s="17">
        <v>0.0</v>
      </c>
      <c r="N143" s="17">
        <v>0.0</v>
      </c>
      <c r="O143" s="19"/>
      <c r="P143" s="19" t="s">
        <v>388</v>
      </c>
      <c r="Q143" s="19" t="s">
        <v>389</v>
      </c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</row>
    <row r="144">
      <c r="A144" s="8" t="s">
        <v>122</v>
      </c>
      <c r="B144" s="3">
        <f t="shared" si="1"/>
        <v>143</v>
      </c>
      <c r="C144" s="19" t="s">
        <v>404</v>
      </c>
      <c r="D144" s="16">
        <v>43420.0</v>
      </c>
      <c r="E144" s="17">
        <v>1.0</v>
      </c>
      <c r="F144" s="18" t="s">
        <v>149</v>
      </c>
      <c r="G144" s="19"/>
      <c r="H144" s="19"/>
      <c r="I144" s="19" t="s">
        <v>405</v>
      </c>
      <c r="J144" s="19"/>
      <c r="K144" s="19" t="s">
        <v>387</v>
      </c>
      <c r="L144" s="19" t="s">
        <v>143</v>
      </c>
      <c r="M144" s="17">
        <v>0.0</v>
      </c>
      <c r="N144" s="17">
        <v>0.0</v>
      </c>
      <c r="O144" s="19"/>
      <c r="P144" s="19" t="s">
        <v>388</v>
      </c>
      <c r="Q144" s="19" t="s">
        <v>389</v>
      </c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</row>
    <row r="145">
      <c r="A145" s="8"/>
      <c r="B145" s="3">
        <f t="shared" si="1"/>
        <v>144</v>
      </c>
      <c r="C145" s="19" t="s">
        <v>406</v>
      </c>
      <c r="D145" s="16">
        <v>43420.0</v>
      </c>
      <c r="E145" s="17">
        <v>1.0</v>
      </c>
      <c r="F145" s="19" t="s">
        <v>365</v>
      </c>
      <c r="G145" s="19"/>
      <c r="H145" s="19"/>
      <c r="I145" s="18" t="s">
        <v>407</v>
      </c>
      <c r="J145" s="19"/>
      <c r="K145" s="19" t="s">
        <v>387</v>
      </c>
      <c r="L145" s="19" t="s">
        <v>143</v>
      </c>
      <c r="M145" s="17">
        <v>0.0</v>
      </c>
      <c r="N145" s="17">
        <v>0.0</v>
      </c>
      <c r="O145" s="19" t="s">
        <v>408</v>
      </c>
      <c r="P145" s="19" t="s">
        <v>145</v>
      </c>
      <c r="Q145" s="19" t="s">
        <v>146</v>
      </c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</row>
    <row r="146">
      <c r="A146" s="8" t="s">
        <v>122</v>
      </c>
      <c r="B146" s="3">
        <f t="shared" si="1"/>
        <v>145</v>
      </c>
      <c r="C146" s="19" t="s">
        <v>409</v>
      </c>
      <c r="D146" s="16">
        <v>43420.0</v>
      </c>
      <c r="E146" s="17">
        <v>1.0</v>
      </c>
      <c r="F146" s="19" t="s">
        <v>87</v>
      </c>
      <c r="G146" s="19"/>
      <c r="H146" s="19"/>
      <c r="I146" s="19"/>
      <c r="J146" s="19"/>
      <c r="K146" s="19" t="s">
        <v>320</v>
      </c>
      <c r="L146" s="19" t="s">
        <v>109</v>
      </c>
      <c r="M146" s="17">
        <v>0.0</v>
      </c>
      <c r="N146" s="17">
        <v>7.0</v>
      </c>
      <c r="O146" s="19" t="s">
        <v>410</v>
      </c>
      <c r="P146" s="19" t="s">
        <v>145</v>
      </c>
      <c r="Q146" s="19" t="s">
        <v>146</v>
      </c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</row>
    <row r="147">
      <c r="A147" s="8"/>
      <c r="B147" s="3">
        <f t="shared" si="1"/>
        <v>146</v>
      </c>
      <c r="C147" s="19" t="s">
        <v>411</v>
      </c>
      <c r="D147" s="16">
        <v>43420.0</v>
      </c>
      <c r="E147" s="17">
        <v>1.0</v>
      </c>
      <c r="F147" s="19" t="s">
        <v>124</v>
      </c>
      <c r="G147" s="19"/>
      <c r="H147" s="19"/>
      <c r="I147" s="19"/>
      <c r="J147" s="19"/>
      <c r="K147" s="19" t="s">
        <v>203</v>
      </c>
      <c r="L147" s="19" t="s">
        <v>143</v>
      </c>
      <c r="M147" s="17">
        <v>0.0</v>
      </c>
      <c r="N147" s="17">
        <v>3.0</v>
      </c>
      <c r="O147" s="19" t="s">
        <v>412</v>
      </c>
      <c r="P147" s="19" t="s">
        <v>145</v>
      </c>
      <c r="Q147" s="19" t="s">
        <v>146</v>
      </c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</row>
    <row r="148">
      <c r="A148" s="8"/>
      <c r="B148" s="3">
        <f t="shared" si="1"/>
        <v>147</v>
      </c>
      <c r="C148" s="19" t="s">
        <v>413</v>
      </c>
      <c r="D148" s="16">
        <v>43420.0</v>
      </c>
      <c r="E148" s="17">
        <v>1.0</v>
      </c>
      <c r="F148" s="19" t="s">
        <v>270</v>
      </c>
      <c r="G148" s="19"/>
      <c r="H148" s="19"/>
      <c r="I148" s="19"/>
      <c r="J148" s="19"/>
      <c r="K148" s="19" t="s">
        <v>414</v>
      </c>
      <c r="L148" s="19" t="s">
        <v>143</v>
      </c>
      <c r="M148" s="17">
        <v>0.0</v>
      </c>
      <c r="N148" s="17">
        <v>3.0</v>
      </c>
      <c r="O148" s="19" t="s">
        <v>415</v>
      </c>
      <c r="P148" s="19" t="s">
        <v>416</v>
      </c>
      <c r="Q148" s="19" t="s">
        <v>146</v>
      </c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</row>
    <row r="149">
      <c r="A149" s="8"/>
      <c r="B149" s="3">
        <f t="shared" si="1"/>
        <v>148</v>
      </c>
      <c r="C149" s="19" t="s">
        <v>417</v>
      </c>
      <c r="D149" s="16">
        <v>43420.0</v>
      </c>
      <c r="E149" s="17">
        <v>1.0</v>
      </c>
      <c r="F149" s="19" t="s">
        <v>87</v>
      </c>
      <c r="G149" s="19"/>
      <c r="H149" s="19"/>
      <c r="I149" s="19"/>
      <c r="J149" s="19"/>
      <c r="K149" s="19" t="s">
        <v>414</v>
      </c>
      <c r="L149" s="19" t="s">
        <v>143</v>
      </c>
      <c r="M149" s="17">
        <v>0.0</v>
      </c>
      <c r="N149" s="17">
        <v>3.0</v>
      </c>
      <c r="O149" s="19" t="s">
        <v>415</v>
      </c>
      <c r="P149" s="19" t="s">
        <v>416</v>
      </c>
      <c r="Q149" s="19" t="s">
        <v>146</v>
      </c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</row>
    <row r="150">
      <c r="A150" s="8"/>
      <c r="B150" s="3">
        <f t="shared" si="1"/>
        <v>149</v>
      </c>
      <c r="C150" s="19" t="s">
        <v>418</v>
      </c>
      <c r="D150" s="16">
        <v>43420.0</v>
      </c>
      <c r="E150" s="17">
        <v>1.0</v>
      </c>
      <c r="F150" s="19" t="s">
        <v>63</v>
      </c>
      <c r="G150" s="19"/>
      <c r="H150" s="19"/>
      <c r="I150" s="19"/>
      <c r="J150" s="19"/>
      <c r="K150" s="19" t="s">
        <v>414</v>
      </c>
      <c r="L150" s="19" t="s">
        <v>143</v>
      </c>
      <c r="M150" s="17">
        <v>0.0</v>
      </c>
      <c r="N150" s="17">
        <v>3.0</v>
      </c>
      <c r="O150" s="19" t="s">
        <v>415</v>
      </c>
      <c r="P150" s="19" t="s">
        <v>416</v>
      </c>
      <c r="Q150" s="19" t="s">
        <v>146</v>
      </c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</row>
    <row r="151">
      <c r="A151" s="8"/>
      <c r="B151" s="3">
        <f t="shared" si="1"/>
        <v>150</v>
      </c>
      <c r="C151" s="19" t="s">
        <v>419</v>
      </c>
      <c r="D151" s="16">
        <v>43420.0</v>
      </c>
      <c r="E151" s="17">
        <v>1.0</v>
      </c>
      <c r="F151" s="19" t="s">
        <v>149</v>
      </c>
      <c r="G151" s="19"/>
      <c r="H151" s="19"/>
      <c r="I151" s="19"/>
      <c r="J151" s="19"/>
      <c r="K151" s="19" t="s">
        <v>414</v>
      </c>
      <c r="L151" s="19" t="s">
        <v>143</v>
      </c>
      <c r="M151" s="17">
        <v>0.0</v>
      </c>
      <c r="N151" s="17">
        <v>3.0</v>
      </c>
      <c r="O151" s="19" t="s">
        <v>415</v>
      </c>
      <c r="P151" s="19" t="s">
        <v>416</v>
      </c>
      <c r="Q151" s="19" t="s">
        <v>146</v>
      </c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</row>
    <row r="152">
      <c r="A152" s="8" t="s">
        <v>122</v>
      </c>
      <c r="B152" s="3">
        <f t="shared" si="1"/>
        <v>151</v>
      </c>
      <c r="C152" s="19" t="s">
        <v>420</v>
      </c>
      <c r="D152" s="16">
        <v>43420.0</v>
      </c>
      <c r="E152" s="17">
        <v>1.0</v>
      </c>
      <c r="F152" s="19" t="s">
        <v>63</v>
      </c>
      <c r="G152" s="19"/>
      <c r="H152" s="18">
        <v>3.0</v>
      </c>
      <c r="I152" s="18" t="s">
        <v>258</v>
      </c>
      <c r="J152" s="19" t="s">
        <v>421</v>
      </c>
      <c r="K152" s="19" t="s">
        <v>422</v>
      </c>
      <c r="L152" s="19" t="s">
        <v>143</v>
      </c>
      <c r="M152" s="17">
        <v>0.0</v>
      </c>
      <c r="N152" s="17">
        <v>0.0</v>
      </c>
      <c r="O152" s="19" t="s">
        <v>423</v>
      </c>
      <c r="P152" s="19" t="s">
        <v>223</v>
      </c>
      <c r="Q152" s="19" t="s">
        <v>146</v>
      </c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</row>
    <row r="153">
      <c r="A153" s="8" t="s">
        <v>122</v>
      </c>
      <c r="B153" s="3">
        <f t="shared" si="1"/>
        <v>152</v>
      </c>
      <c r="C153" s="19" t="s">
        <v>424</v>
      </c>
      <c r="D153" s="16">
        <v>43420.0</v>
      </c>
      <c r="E153" s="17">
        <v>1.0</v>
      </c>
      <c r="F153" s="19" t="s">
        <v>136</v>
      </c>
      <c r="G153" s="19"/>
      <c r="H153" s="18">
        <v>3.0</v>
      </c>
      <c r="I153" s="18" t="s">
        <v>258</v>
      </c>
      <c r="J153" s="19" t="s">
        <v>421</v>
      </c>
      <c r="K153" s="19" t="s">
        <v>422</v>
      </c>
      <c r="L153" s="19" t="s">
        <v>143</v>
      </c>
      <c r="M153" s="17">
        <v>0.0</v>
      </c>
      <c r="N153" s="17">
        <v>0.0</v>
      </c>
      <c r="O153" s="19" t="s">
        <v>423</v>
      </c>
      <c r="P153" s="19" t="s">
        <v>223</v>
      </c>
      <c r="Q153" s="19" t="s">
        <v>146</v>
      </c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</row>
    <row r="154">
      <c r="A154" s="8" t="s">
        <v>122</v>
      </c>
      <c r="B154" s="3">
        <f t="shared" si="1"/>
        <v>153</v>
      </c>
      <c r="C154" s="19" t="s">
        <v>425</v>
      </c>
      <c r="D154" s="16">
        <v>43420.0</v>
      </c>
      <c r="E154" s="17">
        <v>1.0</v>
      </c>
      <c r="F154" s="19" t="s">
        <v>149</v>
      </c>
      <c r="G154" s="19"/>
      <c r="H154" s="18">
        <v>3.0</v>
      </c>
      <c r="I154" s="18" t="s">
        <v>258</v>
      </c>
      <c r="J154" s="19" t="s">
        <v>421</v>
      </c>
      <c r="K154" s="19" t="s">
        <v>422</v>
      </c>
      <c r="L154" s="19" t="s">
        <v>143</v>
      </c>
      <c r="M154" s="17">
        <v>0.0</v>
      </c>
      <c r="N154" s="17">
        <v>0.0</v>
      </c>
      <c r="O154" s="19" t="s">
        <v>423</v>
      </c>
      <c r="P154" s="19" t="s">
        <v>223</v>
      </c>
      <c r="Q154" s="19" t="s">
        <v>146</v>
      </c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</row>
    <row r="155">
      <c r="A155" s="8" t="s">
        <v>122</v>
      </c>
      <c r="B155" s="3">
        <f t="shared" si="1"/>
        <v>154</v>
      </c>
      <c r="C155" s="19" t="s">
        <v>427</v>
      </c>
      <c r="D155" s="16">
        <v>43420.0</v>
      </c>
      <c r="E155" s="17">
        <v>1.0</v>
      </c>
      <c r="F155" s="19" t="s">
        <v>270</v>
      </c>
      <c r="G155" s="19"/>
      <c r="H155" s="18">
        <v>3.0</v>
      </c>
      <c r="I155" s="18" t="s">
        <v>258</v>
      </c>
      <c r="J155" s="19" t="s">
        <v>421</v>
      </c>
      <c r="K155" s="19" t="s">
        <v>422</v>
      </c>
      <c r="L155" s="19" t="s">
        <v>143</v>
      </c>
      <c r="M155" s="17">
        <v>0.0</v>
      </c>
      <c r="N155" s="17">
        <v>0.0</v>
      </c>
      <c r="O155" s="19" t="s">
        <v>423</v>
      </c>
      <c r="P155" s="19" t="s">
        <v>223</v>
      </c>
      <c r="Q155" s="19" t="s">
        <v>146</v>
      </c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</row>
    <row r="156">
      <c r="A156" s="8" t="s">
        <v>122</v>
      </c>
      <c r="B156" s="3">
        <f t="shared" si="1"/>
        <v>155</v>
      </c>
      <c r="C156" s="19" t="s">
        <v>428</v>
      </c>
      <c r="D156" s="16">
        <v>43420.0</v>
      </c>
      <c r="E156" s="17">
        <v>1.0</v>
      </c>
      <c r="F156" s="19" t="s">
        <v>327</v>
      </c>
      <c r="G156" s="19"/>
      <c r="H156" s="18">
        <v>3.0</v>
      </c>
      <c r="I156" s="18" t="s">
        <v>258</v>
      </c>
      <c r="J156" s="19" t="s">
        <v>421</v>
      </c>
      <c r="K156" s="19" t="s">
        <v>422</v>
      </c>
      <c r="L156" s="19" t="s">
        <v>143</v>
      </c>
      <c r="M156" s="17">
        <v>0.0</v>
      </c>
      <c r="N156" s="17">
        <v>0.0</v>
      </c>
      <c r="O156" s="19" t="s">
        <v>423</v>
      </c>
      <c r="P156" s="19" t="s">
        <v>223</v>
      </c>
      <c r="Q156" s="19" t="s">
        <v>146</v>
      </c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</row>
    <row r="157">
      <c r="A157" s="8" t="s">
        <v>122</v>
      </c>
      <c r="B157" s="3">
        <f t="shared" si="1"/>
        <v>156</v>
      </c>
      <c r="C157" s="19" t="s">
        <v>429</v>
      </c>
      <c r="D157" s="16">
        <v>43420.0</v>
      </c>
      <c r="E157" s="17">
        <v>1.0</v>
      </c>
      <c r="F157" s="19" t="s">
        <v>327</v>
      </c>
      <c r="G157" s="19"/>
      <c r="H157" s="18">
        <v>3.0</v>
      </c>
      <c r="I157" s="18" t="s">
        <v>258</v>
      </c>
      <c r="J157" s="19" t="s">
        <v>421</v>
      </c>
      <c r="K157" s="19" t="s">
        <v>422</v>
      </c>
      <c r="L157" s="19" t="s">
        <v>143</v>
      </c>
      <c r="M157" s="17">
        <v>0.0</v>
      </c>
      <c r="N157" s="17">
        <v>0.0</v>
      </c>
      <c r="O157" s="19" t="s">
        <v>423</v>
      </c>
      <c r="P157" s="19" t="s">
        <v>223</v>
      </c>
      <c r="Q157" s="19" t="s">
        <v>146</v>
      </c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</row>
    <row r="158">
      <c r="A158" s="8" t="s">
        <v>122</v>
      </c>
      <c r="B158" s="3">
        <f t="shared" si="1"/>
        <v>157</v>
      </c>
      <c r="C158" s="19" t="s">
        <v>430</v>
      </c>
      <c r="D158" s="9">
        <v>43488.0</v>
      </c>
      <c r="E158" s="17">
        <v>1.0</v>
      </c>
      <c r="F158" s="3" t="s">
        <v>87</v>
      </c>
      <c r="H158" s="3">
        <v>1.0</v>
      </c>
      <c r="I158" s="3" t="s">
        <v>141</v>
      </c>
      <c r="J158" s="3" t="s">
        <v>431</v>
      </c>
      <c r="K158" s="3" t="s">
        <v>170</v>
      </c>
      <c r="L158" s="19" t="s">
        <v>143</v>
      </c>
      <c r="M158" s="3">
        <v>0.0</v>
      </c>
      <c r="N158" s="3">
        <v>0.0</v>
      </c>
      <c r="O158" s="3" t="s">
        <v>432</v>
      </c>
      <c r="P158" s="3" t="s">
        <v>203</v>
      </c>
      <c r="Q158" s="3" t="s">
        <v>433</v>
      </c>
    </row>
    <row r="159">
      <c r="A159" s="8" t="s">
        <v>122</v>
      </c>
      <c r="B159" s="3">
        <f t="shared" si="1"/>
        <v>158</v>
      </c>
      <c r="C159" s="19" t="s">
        <v>434</v>
      </c>
      <c r="D159" s="9">
        <v>43488.0</v>
      </c>
      <c r="E159" s="17">
        <v>1.0</v>
      </c>
      <c r="F159" s="3" t="s">
        <v>149</v>
      </c>
      <c r="H159" s="3">
        <v>4.0</v>
      </c>
      <c r="I159" s="3" t="s">
        <v>305</v>
      </c>
      <c r="J159" s="3" t="s">
        <v>435</v>
      </c>
      <c r="K159" s="3" t="s">
        <v>436</v>
      </c>
      <c r="L159" s="19" t="s">
        <v>143</v>
      </c>
      <c r="M159" s="3">
        <v>0.0</v>
      </c>
      <c r="N159" s="3">
        <v>0.0</v>
      </c>
      <c r="O159" s="3" t="s">
        <v>437</v>
      </c>
      <c r="P159" s="19" t="s">
        <v>416</v>
      </c>
      <c r="Q159" s="3" t="s">
        <v>433</v>
      </c>
    </row>
    <row r="160">
      <c r="A160" s="8" t="s">
        <v>122</v>
      </c>
      <c r="B160" s="3">
        <f t="shared" si="1"/>
        <v>159</v>
      </c>
      <c r="C160" s="19" t="s">
        <v>438</v>
      </c>
      <c r="D160" s="9">
        <v>43488.0</v>
      </c>
      <c r="E160" s="17">
        <v>1.0</v>
      </c>
      <c r="F160" s="3" t="s">
        <v>149</v>
      </c>
      <c r="H160" s="3">
        <v>5.0</v>
      </c>
      <c r="I160" s="3" t="s">
        <v>169</v>
      </c>
      <c r="J160" s="3" t="s">
        <v>435</v>
      </c>
      <c r="K160" s="3" t="s">
        <v>334</v>
      </c>
      <c r="L160" s="19" t="s">
        <v>143</v>
      </c>
      <c r="M160" s="3">
        <v>0.0</v>
      </c>
      <c r="N160" s="3">
        <v>0.0</v>
      </c>
      <c r="O160" s="3" t="s">
        <v>439</v>
      </c>
      <c r="P160" s="19" t="s">
        <v>416</v>
      </c>
      <c r="Q160" s="3" t="s">
        <v>433</v>
      </c>
    </row>
    <row r="161">
      <c r="A161" s="8" t="s">
        <v>122</v>
      </c>
      <c r="B161" s="3">
        <f t="shared" si="1"/>
        <v>160</v>
      </c>
      <c r="C161" s="18" t="s">
        <v>440</v>
      </c>
      <c r="D161" s="9">
        <v>43732.0</v>
      </c>
      <c r="E161" s="3">
        <v>1.0</v>
      </c>
      <c r="F161" s="3" t="s">
        <v>124</v>
      </c>
      <c r="I161" s="3" t="s">
        <v>202</v>
      </c>
      <c r="J161" s="3" t="s">
        <v>441</v>
      </c>
      <c r="K161" s="3" t="s">
        <v>442</v>
      </c>
      <c r="L161" s="3" t="s">
        <v>143</v>
      </c>
      <c r="M161" s="3">
        <v>0.0</v>
      </c>
      <c r="N161" s="3">
        <v>0.0</v>
      </c>
      <c r="O161" s="3" t="s">
        <v>443</v>
      </c>
      <c r="P161" s="3" t="s">
        <v>444</v>
      </c>
      <c r="Q161" s="3" t="s">
        <v>433</v>
      </c>
    </row>
    <row r="162">
      <c r="A162" s="8" t="s">
        <v>122</v>
      </c>
      <c r="B162" s="3">
        <f t="shared" si="1"/>
        <v>161</v>
      </c>
      <c r="C162" s="3" t="s">
        <v>445</v>
      </c>
      <c r="D162" s="9">
        <v>43732.0</v>
      </c>
      <c r="E162" s="3">
        <v>1.0</v>
      </c>
      <c r="F162" s="3" t="s">
        <v>149</v>
      </c>
      <c r="H162" s="3">
        <v>6.0</v>
      </c>
      <c r="I162" s="3" t="s">
        <v>202</v>
      </c>
      <c r="J162" s="3" t="s">
        <v>446</v>
      </c>
      <c r="K162" s="3" t="s">
        <v>436</v>
      </c>
      <c r="L162" s="3" t="s">
        <v>109</v>
      </c>
      <c r="M162" s="3">
        <v>0.0</v>
      </c>
      <c r="N162" s="3">
        <v>1.0</v>
      </c>
      <c r="O162" s="3" t="s">
        <v>447</v>
      </c>
      <c r="P162" s="3" t="s">
        <v>203</v>
      </c>
      <c r="Q162" s="3" t="s">
        <v>433</v>
      </c>
    </row>
    <row r="163">
      <c r="A163" s="8" t="s">
        <v>122</v>
      </c>
      <c r="B163" s="3">
        <f t="shared" si="1"/>
        <v>162</v>
      </c>
      <c r="C163" s="3" t="s">
        <v>448</v>
      </c>
      <c r="D163" s="9">
        <v>43732.0</v>
      </c>
      <c r="E163" s="3">
        <v>1.0</v>
      </c>
      <c r="F163" s="3" t="s">
        <v>380</v>
      </c>
      <c r="K163" s="3" t="s">
        <v>449</v>
      </c>
      <c r="L163" s="3" t="s">
        <v>143</v>
      </c>
      <c r="M163" s="3">
        <v>0.0</v>
      </c>
      <c r="N163" s="3">
        <v>0.0</v>
      </c>
      <c r="O163" s="3" t="s">
        <v>450</v>
      </c>
      <c r="P163" s="3" t="s">
        <v>451</v>
      </c>
      <c r="Q163" s="3" t="s">
        <v>433</v>
      </c>
    </row>
    <row r="164">
      <c r="A164" s="8" t="s">
        <v>122</v>
      </c>
      <c r="B164" s="3">
        <f t="shared" si="1"/>
        <v>163</v>
      </c>
      <c r="C164" s="3" t="s">
        <v>452</v>
      </c>
      <c r="D164" s="9">
        <v>43732.0</v>
      </c>
      <c r="E164" s="3">
        <v>1.0</v>
      </c>
      <c r="F164" s="3" t="s">
        <v>380</v>
      </c>
      <c r="I164" s="3" t="s">
        <v>280</v>
      </c>
      <c r="J164" s="3" t="s">
        <v>453</v>
      </c>
      <c r="K164" s="3" t="s">
        <v>454</v>
      </c>
      <c r="L164" s="3" t="s">
        <v>109</v>
      </c>
      <c r="M164" s="3">
        <v>0.0</v>
      </c>
      <c r="N164" s="3">
        <v>1.0</v>
      </c>
      <c r="O164" s="3" t="s">
        <v>455</v>
      </c>
      <c r="P164" s="3" t="s">
        <v>454</v>
      </c>
      <c r="Q164" s="3" t="s">
        <v>433</v>
      </c>
    </row>
    <row r="165">
      <c r="A165" s="8" t="s">
        <v>122</v>
      </c>
      <c r="B165" s="3">
        <f t="shared" si="1"/>
        <v>164</v>
      </c>
      <c r="C165" s="3" t="s">
        <v>456</v>
      </c>
      <c r="D165" s="9">
        <v>43732.0</v>
      </c>
      <c r="E165" s="3">
        <v>1.0</v>
      </c>
      <c r="F165" s="3" t="s">
        <v>149</v>
      </c>
      <c r="H165" s="3">
        <v>0.0</v>
      </c>
      <c r="J165" s="3" t="s">
        <v>457</v>
      </c>
      <c r="K165" s="3" t="s">
        <v>458</v>
      </c>
      <c r="L165" s="3" t="s">
        <v>109</v>
      </c>
      <c r="M165" s="3">
        <v>0.0</v>
      </c>
      <c r="N165" s="3">
        <v>1.0</v>
      </c>
      <c r="O165" s="3" t="s">
        <v>459</v>
      </c>
      <c r="P165" s="3" t="s">
        <v>145</v>
      </c>
      <c r="Q165" s="3" t="s">
        <v>433</v>
      </c>
    </row>
    <row r="166">
      <c r="A166" s="8" t="s">
        <v>122</v>
      </c>
      <c r="B166" s="3">
        <f t="shared" si="1"/>
        <v>165</v>
      </c>
      <c r="C166" s="3" t="s">
        <v>460</v>
      </c>
      <c r="D166" s="9">
        <v>43732.0</v>
      </c>
      <c r="E166" s="3">
        <v>1.0</v>
      </c>
      <c r="F166" s="3" t="s">
        <v>365</v>
      </c>
      <c r="J166" s="3" t="s">
        <v>461</v>
      </c>
      <c r="K166" s="3" t="s">
        <v>170</v>
      </c>
      <c r="L166" s="3" t="s">
        <v>109</v>
      </c>
      <c r="M166" s="3">
        <v>0.0</v>
      </c>
      <c r="N166" s="3">
        <v>1.0</v>
      </c>
      <c r="O166" s="3" t="s">
        <v>462</v>
      </c>
      <c r="P166" s="3" t="s">
        <v>145</v>
      </c>
      <c r="Q166" s="3" t="s">
        <v>433</v>
      </c>
    </row>
    <row r="167">
      <c r="A167" s="8" t="s">
        <v>122</v>
      </c>
      <c r="B167" s="3">
        <f t="shared" si="1"/>
        <v>166</v>
      </c>
      <c r="C167" s="3" t="s">
        <v>463</v>
      </c>
      <c r="D167" s="9">
        <v>43732.0</v>
      </c>
      <c r="E167" s="3">
        <v>1.0</v>
      </c>
      <c r="F167" s="3" t="s">
        <v>87</v>
      </c>
      <c r="H167" s="25" t="s">
        <v>174</v>
      </c>
      <c r="I167" s="25" t="s">
        <v>174</v>
      </c>
      <c r="J167" s="25" t="s">
        <v>174</v>
      </c>
      <c r="K167" s="3" t="s">
        <v>464</v>
      </c>
      <c r="L167" s="3" t="s">
        <v>109</v>
      </c>
      <c r="M167" s="3">
        <v>0.0</v>
      </c>
      <c r="N167" s="3">
        <v>1.0</v>
      </c>
      <c r="O167" s="3" t="s">
        <v>465</v>
      </c>
      <c r="P167" s="3" t="s">
        <v>451</v>
      </c>
      <c r="Q167" s="3" t="s">
        <v>433</v>
      </c>
    </row>
    <row r="168">
      <c r="A168" s="8" t="s">
        <v>122</v>
      </c>
      <c r="B168" s="3">
        <f t="shared" si="1"/>
        <v>167</v>
      </c>
      <c r="C168" s="3" t="s">
        <v>466</v>
      </c>
      <c r="D168" s="9">
        <v>43732.0</v>
      </c>
      <c r="E168" s="3">
        <v>1.0</v>
      </c>
      <c r="F168" s="3" t="s">
        <v>149</v>
      </c>
      <c r="H168" s="25" t="s">
        <v>174</v>
      </c>
      <c r="I168" s="25" t="s">
        <v>174</v>
      </c>
      <c r="J168" s="25" t="s">
        <v>174</v>
      </c>
      <c r="K168" s="3" t="s">
        <v>468</v>
      </c>
      <c r="L168" s="3" t="s">
        <v>109</v>
      </c>
      <c r="M168" s="3">
        <v>0.0</v>
      </c>
      <c r="N168" s="3">
        <v>10.0</v>
      </c>
      <c r="O168" s="3" t="s">
        <v>470</v>
      </c>
      <c r="P168" s="3" t="s">
        <v>451</v>
      </c>
      <c r="Q168" s="3" t="s">
        <v>433</v>
      </c>
    </row>
    <row r="169">
      <c r="A169" s="8" t="s">
        <v>122</v>
      </c>
      <c r="B169" s="3">
        <f t="shared" si="1"/>
        <v>168</v>
      </c>
      <c r="C169" s="3" t="s">
        <v>471</v>
      </c>
      <c r="D169" s="9">
        <v>43732.0</v>
      </c>
      <c r="E169" s="3">
        <v>1.0</v>
      </c>
      <c r="H169" s="25" t="s">
        <v>174</v>
      </c>
      <c r="I169" s="25" t="s">
        <v>174</v>
      </c>
      <c r="J169" s="25" t="s">
        <v>174</v>
      </c>
      <c r="K169" s="3" t="s">
        <v>472</v>
      </c>
      <c r="L169" s="3" t="s">
        <v>109</v>
      </c>
      <c r="M169" s="3">
        <v>0.0</v>
      </c>
      <c r="N169" s="3">
        <v>2.0</v>
      </c>
      <c r="O169" s="3" t="s">
        <v>473</v>
      </c>
      <c r="P169" s="3" t="s">
        <v>451</v>
      </c>
      <c r="Q169" s="3" t="s">
        <v>433</v>
      </c>
    </row>
    <row r="170">
      <c r="A170" s="8" t="s">
        <v>122</v>
      </c>
      <c r="B170" s="3">
        <f t="shared" si="1"/>
        <v>169</v>
      </c>
      <c r="C170" s="3" t="s">
        <v>474</v>
      </c>
      <c r="D170" s="9">
        <v>43732.0</v>
      </c>
      <c r="E170" s="3">
        <v>1.0</v>
      </c>
      <c r="F170" s="3" t="s">
        <v>475</v>
      </c>
      <c r="H170" s="25" t="s">
        <v>174</v>
      </c>
      <c r="I170" s="25" t="s">
        <v>174</v>
      </c>
      <c r="J170" s="25" t="s">
        <v>174</v>
      </c>
      <c r="K170" s="3" t="s">
        <v>464</v>
      </c>
      <c r="L170" s="3" t="s">
        <v>109</v>
      </c>
      <c r="M170" s="3">
        <v>0.0</v>
      </c>
      <c r="N170" s="3">
        <v>1.0</v>
      </c>
      <c r="O170" s="3" t="s">
        <v>476</v>
      </c>
      <c r="P170" s="3" t="s">
        <v>451</v>
      </c>
      <c r="Q170" s="3" t="s">
        <v>433</v>
      </c>
    </row>
    <row r="171">
      <c r="A171" s="8" t="s">
        <v>122</v>
      </c>
      <c r="B171" s="3">
        <f t="shared" si="1"/>
        <v>170</v>
      </c>
      <c r="C171" s="3" t="s">
        <v>477</v>
      </c>
      <c r="D171" s="9">
        <v>43732.0</v>
      </c>
      <c r="E171" s="3">
        <v>1.0</v>
      </c>
      <c r="F171" s="3" t="s">
        <v>478</v>
      </c>
      <c r="H171" s="25" t="s">
        <v>174</v>
      </c>
      <c r="I171" s="25" t="s">
        <v>174</v>
      </c>
      <c r="J171" s="25" t="s">
        <v>174</v>
      </c>
      <c r="K171" s="3" t="s">
        <v>464</v>
      </c>
      <c r="L171" s="3" t="s">
        <v>109</v>
      </c>
      <c r="M171" s="3">
        <v>0.0</v>
      </c>
      <c r="N171" s="3">
        <v>1.0</v>
      </c>
      <c r="O171" s="3" t="s">
        <v>479</v>
      </c>
      <c r="P171" s="3" t="s">
        <v>451</v>
      </c>
      <c r="Q171" s="3" t="s">
        <v>433</v>
      </c>
    </row>
    <row r="172">
      <c r="A172" s="8" t="s">
        <v>122</v>
      </c>
      <c r="B172" s="3">
        <f t="shared" si="1"/>
        <v>171</v>
      </c>
      <c r="C172" s="3" t="s">
        <v>480</v>
      </c>
      <c r="D172" s="9">
        <v>43733.0</v>
      </c>
      <c r="E172" s="3">
        <v>1.0</v>
      </c>
      <c r="H172" s="25" t="s">
        <v>174</v>
      </c>
      <c r="I172" s="25" t="s">
        <v>174</v>
      </c>
      <c r="J172" s="25" t="s">
        <v>174</v>
      </c>
      <c r="K172" s="3" t="s">
        <v>481</v>
      </c>
      <c r="L172" s="3" t="s">
        <v>109</v>
      </c>
      <c r="M172" s="3">
        <v>1.0</v>
      </c>
      <c r="N172" s="3">
        <v>3.0</v>
      </c>
      <c r="O172" s="3" t="s">
        <v>482</v>
      </c>
      <c r="P172" s="3" t="s">
        <v>451</v>
      </c>
      <c r="Q172" s="3" t="s">
        <v>433</v>
      </c>
    </row>
    <row r="173">
      <c r="A173" s="8" t="s">
        <v>122</v>
      </c>
      <c r="B173" s="3">
        <f t="shared" si="1"/>
        <v>172</v>
      </c>
      <c r="C173" s="3" t="s">
        <v>483</v>
      </c>
      <c r="D173" s="9">
        <v>43733.0</v>
      </c>
      <c r="E173" s="3">
        <v>1.0</v>
      </c>
      <c r="H173" s="25" t="s">
        <v>174</v>
      </c>
      <c r="I173" s="25" t="s">
        <v>174</v>
      </c>
      <c r="J173" s="25" t="s">
        <v>174</v>
      </c>
      <c r="K173" s="3" t="s">
        <v>484</v>
      </c>
      <c r="L173" s="3" t="s">
        <v>109</v>
      </c>
      <c r="M173" s="3">
        <v>0.0</v>
      </c>
      <c r="N173" s="3">
        <v>1.0</v>
      </c>
      <c r="O173" s="3" t="s">
        <v>485</v>
      </c>
      <c r="P173" s="3" t="s">
        <v>451</v>
      </c>
      <c r="Q173" s="3" t="s">
        <v>433</v>
      </c>
    </row>
    <row r="174">
      <c r="A174" s="8" t="s">
        <v>122</v>
      </c>
      <c r="B174" s="3">
        <f t="shared" si="1"/>
        <v>173</v>
      </c>
      <c r="C174" s="3" t="s">
        <v>486</v>
      </c>
      <c r="D174" s="9">
        <v>43733.0</v>
      </c>
      <c r="E174" s="3">
        <v>1.0</v>
      </c>
      <c r="H174" s="25" t="s">
        <v>174</v>
      </c>
      <c r="I174" s="25" t="s">
        <v>174</v>
      </c>
      <c r="J174" s="25" t="s">
        <v>174</v>
      </c>
      <c r="K174" s="3" t="s">
        <v>487</v>
      </c>
      <c r="L174" s="3" t="s">
        <v>109</v>
      </c>
      <c r="M174" s="3">
        <v>0.0</v>
      </c>
      <c r="N174" s="3">
        <v>1.0</v>
      </c>
      <c r="O174" s="3" t="s">
        <v>488</v>
      </c>
      <c r="P174" s="3" t="s">
        <v>451</v>
      </c>
      <c r="Q174" s="3" t="s">
        <v>433</v>
      </c>
    </row>
    <row r="175">
      <c r="A175" s="8" t="s">
        <v>122</v>
      </c>
      <c r="B175" s="3">
        <f t="shared" si="1"/>
        <v>174</v>
      </c>
      <c r="C175" s="3" t="s">
        <v>489</v>
      </c>
      <c r="D175" s="9">
        <v>43733.0</v>
      </c>
      <c r="E175" s="3">
        <v>1.0</v>
      </c>
      <c r="H175" s="25" t="s">
        <v>174</v>
      </c>
      <c r="I175" s="25" t="s">
        <v>174</v>
      </c>
      <c r="J175" s="25" t="s">
        <v>174</v>
      </c>
      <c r="K175" s="3" t="s">
        <v>481</v>
      </c>
      <c r="L175" s="3" t="s">
        <v>109</v>
      </c>
      <c r="M175" s="3">
        <v>1.0</v>
      </c>
      <c r="N175" s="3">
        <v>2.0</v>
      </c>
      <c r="O175" s="3" t="s">
        <v>490</v>
      </c>
      <c r="P175" s="3" t="s">
        <v>451</v>
      </c>
      <c r="Q175" s="3" t="s">
        <v>433</v>
      </c>
    </row>
    <row r="176">
      <c r="A176" s="8" t="s">
        <v>122</v>
      </c>
      <c r="B176" s="3">
        <f t="shared" si="1"/>
        <v>175</v>
      </c>
      <c r="C176" s="3" t="s">
        <v>491</v>
      </c>
      <c r="D176" s="9">
        <v>43733.0</v>
      </c>
      <c r="E176" s="3">
        <v>1.0</v>
      </c>
      <c r="H176" s="25" t="s">
        <v>174</v>
      </c>
      <c r="I176" s="25" t="s">
        <v>174</v>
      </c>
      <c r="J176" s="25" t="s">
        <v>174</v>
      </c>
      <c r="K176" s="3" t="s">
        <v>481</v>
      </c>
      <c r="L176" s="3" t="s">
        <v>109</v>
      </c>
      <c r="M176" s="3">
        <v>0.0</v>
      </c>
      <c r="N176" s="3">
        <v>1.0</v>
      </c>
      <c r="O176" s="3" t="s">
        <v>492</v>
      </c>
      <c r="P176" s="3" t="s">
        <v>451</v>
      </c>
      <c r="Q176" s="3" t="s">
        <v>433</v>
      </c>
    </row>
    <row r="177">
      <c r="A177" s="8" t="s">
        <v>122</v>
      </c>
      <c r="B177" s="3">
        <f t="shared" si="1"/>
        <v>176</v>
      </c>
      <c r="C177" s="3" t="s">
        <v>494</v>
      </c>
      <c r="D177" s="9">
        <v>43733.0</v>
      </c>
      <c r="E177" s="3">
        <v>1.0</v>
      </c>
      <c r="H177" s="25" t="s">
        <v>174</v>
      </c>
      <c r="I177" s="25" t="s">
        <v>174</v>
      </c>
      <c r="J177" s="25" t="s">
        <v>174</v>
      </c>
      <c r="K177" s="3" t="s">
        <v>472</v>
      </c>
      <c r="L177" s="3" t="s">
        <v>109</v>
      </c>
      <c r="M177" s="3">
        <v>0.0</v>
      </c>
      <c r="N177" s="3">
        <v>1.0</v>
      </c>
      <c r="O177" s="3" t="s">
        <v>495</v>
      </c>
      <c r="P177" s="3" t="s">
        <v>451</v>
      </c>
      <c r="Q177" s="3" t="s">
        <v>433</v>
      </c>
    </row>
    <row r="178">
      <c r="A178" s="8" t="s">
        <v>122</v>
      </c>
      <c r="B178" s="3">
        <f t="shared" si="1"/>
        <v>177</v>
      </c>
      <c r="C178" s="3" t="s">
        <v>496</v>
      </c>
      <c r="D178" s="9">
        <v>43733.0</v>
      </c>
      <c r="E178" s="3">
        <v>1.0</v>
      </c>
      <c r="H178" s="25" t="s">
        <v>174</v>
      </c>
      <c r="I178" s="25" t="s">
        <v>174</v>
      </c>
      <c r="J178" s="25" t="s">
        <v>174</v>
      </c>
      <c r="K178" s="3" t="s">
        <v>497</v>
      </c>
      <c r="L178" s="3" t="s">
        <v>109</v>
      </c>
      <c r="M178" s="3">
        <v>0.0</v>
      </c>
      <c r="N178" s="3">
        <v>1.0</v>
      </c>
      <c r="O178" s="3" t="s">
        <v>498</v>
      </c>
      <c r="P178" s="3" t="s">
        <v>451</v>
      </c>
      <c r="Q178" s="3" t="s">
        <v>433</v>
      </c>
    </row>
    <row r="179">
      <c r="A179" s="8" t="s">
        <v>122</v>
      </c>
      <c r="B179" s="3">
        <f t="shared" si="1"/>
        <v>178</v>
      </c>
      <c r="C179" s="3" t="s">
        <v>499</v>
      </c>
      <c r="D179" s="9">
        <v>43733.0</v>
      </c>
      <c r="E179" s="3">
        <v>1.0</v>
      </c>
      <c r="F179" s="3" t="s">
        <v>500</v>
      </c>
      <c r="H179" s="25" t="s">
        <v>174</v>
      </c>
      <c r="I179" s="25" t="s">
        <v>174</v>
      </c>
      <c r="J179" s="25" t="s">
        <v>174</v>
      </c>
      <c r="K179" s="3" t="s">
        <v>468</v>
      </c>
      <c r="L179" s="3" t="s">
        <v>109</v>
      </c>
      <c r="M179" s="3">
        <v>0.0</v>
      </c>
      <c r="N179" s="3">
        <v>1.0</v>
      </c>
      <c r="O179" s="3" t="s">
        <v>501</v>
      </c>
      <c r="P179" s="3" t="s">
        <v>451</v>
      </c>
      <c r="Q179" s="3" t="s">
        <v>433</v>
      </c>
    </row>
    <row r="180">
      <c r="A180" s="8" t="s">
        <v>122</v>
      </c>
      <c r="B180" s="3">
        <f t="shared" si="1"/>
        <v>179</v>
      </c>
      <c r="C180" s="3" t="s">
        <v>502</v>
      </c>
      <c r="D180" s="9">
        <v>43733.0</v>
      </c>
      <c r="E180" s="3">
        <v>1.0</v>
      </c>
      <c r="F180" s="3" t="s">
        <v>503</v>
      </c>
      <c r="H180" s="25" t="s">
        <v>174</v>
      </c>
      <c r="I180" s="25" t="s">
        <v>174</v>
      </c>
      <c r="J180" s="25" t="s">
        <v>174</v>
      </c>
      <c r="K180" s="3" t="s">
        <v>504</v>
      </c>
      <c r="L180" s="3" t="s">
        <v>109</v>
      </c>
      <c r="M180" s="3">
        <v>0.0</v>
      </c>
      <c r="N180" s="3">
        <v>1.0</v>
      </c>
      <c r="O180" s="3" t="s">
        <v>505</v>
      </c>
      <c r="P180" s="3" t="s">
        <v>451</v>
      </c>
      <c r="Q180" s="3" t="s">
        <v>433</v>
      </c>
    </row>
    <row r="181">
      <c r="A181" s="8" t="s">
        <v>122</v>
      </c>
      <c r="B181" s="3">
        <f t="shared" si="1"/>
        <v>180</v>
      </c>
      <c r="C181" s="3" t="s">
        <v>506</v>
      </c>
      <c r="D181" s="9">
        <v>43733.0</v>
      </c>
      <c r="E181" s="3">
        <v>1.0</v>
      </c>
      <c r="F181" s="3" t="s">
        <v>257</v>
      </c>
      <c r="H181" s="25" t="s">
        <v>174</v>
      </c>
      <c r="I181" s="25" t="s">
        <v>174</v>
      </c>
      <c r="J181" s="25" t="s">
        <v>174</v>
      </c>
      <c r="K181" s="3" t="s">
        <v>481</v>
      </c>
      <c r="L181" s="3" t="s">
        <v>109</v>
      </c>
      <c r="M181" s="3">
        <v>0.0</v>
      </c>
      <c r="N181" s="3">
        <v>1.0</v>
      </c>
      <c r="O181" s="3" t="s">
        <v>507</v>
      </c>
      <c r="P181" s="3" t="s">
        <v>451</v>
      </c>
      <c r="Q181" s="3" t="s">
        <v>433</v>
      </c>
    </row>
    <row r="182">
      <c r="A182" s="8" t="s">
        <v>122</v>
      </c>
      <c r="B182" s="3">
        <f t="shared" si="1"/>
        <v>181</v>
      </c>
      <c r="C182" s="3" t="s">
        <v>508</v>
      </c>
      <c r="D182" s="9">
        <v>43733.0</v>
      </c>
      <c r="E182" s="3">
        <v>1.0</v>
      </c>
      <c r="F182" s="3" t="s">
        <v>509</v>
      </c>
      <c r="H182" s="25" t="s">
        <v>174</v>
      </c>
      <c r="I182" s="25" t="s">
        <v>174</v>
      </c>
      <c r="J182" s="25" t="s">
        <v>174</v>
      </c>
      <c r="K182" s="3" t="s">
        <v>464</v>
      </c>
      <c r="L182" s="3" t="s">
        <v>109</v>
      </c>
      <c r="M182" s="3">
        <v>0.0</v>
      </c>
      <c r="N182" s="3">
        <v>1.0</v>
      </c>
      <c r="O182" s="3" t="s">
        <v>510</v>
      </c>
      <c r="P182" s="3" t="s">
        <v>451</v>
      </c>
      <c r="Q182" s="3" t="s">
        <v>433</v>
      </c>
    </row>
    <row r="183">
      <c r="A183" s="8" t="s">
        <v>122</v>
      </c>
      <c r="B183" s="3">
        <f t="shared" si="1"/>
        <v>182</v>
      </c>
      <c r="C183" s="3" t="s">
        <v>511</v>
      </c>
      <c r="D183" s="9">
        <v>43733.0</v>
      </c>
      <c r="E183" s="3">
        <v>1.0</v>
      </c>
      <c r="F183" s="3" t="s">
        <v>270</v>
      </c>
      <c r="H183" s="25" t="s">
        <v>174</v>
      </c>
      <c r="I183" s="25" t="s">
        <v>174</v>
      </c>
      <c r="J183" s="25" t="s">
        <v>174</v>
      </c>
      <c r="K183" s="3" t="s">
        <v>464</v>
      </c>
      <c r="L183" s="3" t="s">
        <v>109</v>
      </c>
      <c r="M183" s="3">
        <v>0.0</v>
      </c>
      <c r="N183" s="3">
        <v>1.0</v>
      </c>
      <c r="O183" s="3" t="s">
        <v>512</v>
      </c>
      <c r="P183" s="3" t="s">
        <v>451</v>
      </c>
      <c r="Q183" s="3" t="s">
        <v>433</v>
      </c>
    </row>
    <row r="184">
      <c r="A184" s="8" t="s">
        <v>122</v>
      </c>
      <c r="B184" s="3">
        <f t="shared" si="1"/>
        <v>183</v>
      </c>
      <c r="C184" s="3" t="s">
        <v>514</v>
      </c>
      <c r="D184" s="9">
        <v>43733.0</v>
      </c>
      <c r="E184" s="3">
        <v>1.0</v>
      </c>
      <c r="F184" s="3" t="s">
        <v>136</v>
      </c>
      <c r="H184" s="25" t="s">
        <v>174</v>
      </c>
      <c r="I184" s="25" t="s">
        <v>174</v>
      </c>
      <c r="J184" s="25" t="s">
        <v>174</v>
      </c>
      <c r="K184" s="3" t="s">
        <v>464</v>
      </c>
      <c r="L184" s="3" t="s">
        <v>109</v>
      </c>
      <c r="M184" s="3">
        <v>0.0</v>
      </c>
      <c r="N184" s="3">
        <v>1.0</v>
      </c>
      <c r="O184" s="3" t="s">
        <v>516</v>
      </c>
      <c r="P184" s="3" t="s">
        <v>451</v>
      </c>
      <c r="Q184" s="3" t="s">
        <v>433</v>
      </c>
    </row>
    <row r="185">
      <c r="A185" s="8" t="s">
        <v>122</v>
      </c>
      <c r="B185" s="3">
        <f t="shared" si="1"/>
        <v>184</v>
      </c>
      <c r="C185" s="3" t="s">
        <v>517</v>
      </c>
      <c r="D185" s="9">
        <v>43733.0</v>
      </c>
      <c r="E185" s="3">
        <v>1.0</v>
      </c>
      <c r="F185" s="3" t="s">
        <v>518</v>
      </c>
      <c r="K185" s="3" t="s">
        <v>464</v>
      </c>
      <c r="L185" s="3" t="s">
        <v>143</v>
      </c>
      <c r="M185" s="3">
        <v>0.0</v>
      </c>
      <c r="N185" s="3">
        <v>0.0</v>
      </c>
      <c r="O185" s="3" t="s">
        <v>519</v>
      </c>
      <c r="P185" s="3" t="s">
        <v>451</v>
      </c>
      <c r="Q185" s="3" t="s">
        <v>433</v>
      </c>
    </row>
    <row r="186">
      <c r="A186" s="8" t="s">
        <v>122</v>
      </c>
      <c r="B186" s="3">
        <f t="shared" si="1"/>
        <v>185</v>
      </c>
      <c r="C186" s="3" t="s">
        <v>520</v>
      </c>
      <c r="D186" s="9">
        <v>43733.0</v>
      </c>
      <c r="E186" s="3">
        <v>1.0</v>
      </c>
      <c r="F186" s="3" t="s">
        <v>518</v>
      </c>
      <c r="H186" s="25" t="s">
        <v>174</v>
      </c>
      <c r="I186" s="25" t="s">
        <v>174</v>
      </c>
      <c r="J186" s="26" t="s">
        <v>521</v>
      </c>
      <c r="K186" s="3" t="s">
        <v>522</v>
      </c>
      <c r="L186" s="3" t="s">
        <v>109</v>
      </c>
      <c r="O186" t="s">
        <v>523</v>
      </c>
      <c r="P186" s="3" t="s">
        <v>44</v>
      </c>
      <c r="Q186" s="3" t="s">
        <v>433</v>
      </c>
    </row>
    <row r="187">
      <c r="A187" s="8" t="s">
        <v>122</v>
      </c>
      <c r="B187" s="3">
        <f t="shared" si="1"/>
        <v>186</v>
      </c>
      <c r="C187" s="3" t="s">
        <v>524</v>
      </c>
      <c r="D187" s="9">
        <v>43733.0</v>
      </c>
      <c r="E187" s="3">
        <v>1.0</v>
      </c>
      <c r="F187" s="3" t="s">
        <v>87</v>
      </c>
      <c r="H187" s="3">
        <v>7.0</v>
      </c>
      <c r="I187" s="3" t="s">
        <v>386</v>
      </c>
      <c r="J187" s="3" t="s">
        <v>525</v>
      </c>
      <c r="K187" s="3" t="s">
        <v>526</v>
      </c>
      <c r="L187" s="3" t="s">
        <v>143</v>
      </c>
      <c r="M187" s="3">
        <v>0.0</v>
      </c>
      <c r="N187" s="3">
        <v>0.0</v>
      </c>
      <c r="O187" s="3" t="s">
        <v>527</v>
      </c>
      <c r="P187" s="3" t="s">
        <v>416</v>
      </c>
      <c r="Q187" s="3" t="s">
        <v>433</v>
      </c>
    </row>
    <row r="188">
      <c r="A188" s="8"/>
      <c r="B188" s="3">
        <f t="shared" si="1"/>
        <v>187</v>
      </c>
      <c r="C188" t="s">
        <v>528</v>
      </c>
      <c r="D188" s="9">
        <v>43733.0</v>
      </c>
      <c r="E188" s="3">
        <v>1.0</v>
      </c>
      <c r="F188" s="3" t="s">
        <v>107</v>
      </c>
      <c r="I188" s="26" t="s">
        <v>529</v>
      </c>
      <c r="J188" s="26" t="s">
        <v>530</v>
      </c>
      <c r="L188" s="3" t="s">
        <v>109</v>
      </c>
      <c r="O188" t="s">
        <v>531</v>
      </c>
      <c r="P188" s="3" t="s">
        <v>44</v>
      </c>
      <c r="Q188" s="3" t="s">
        <v>532</v>
      </c>
    </row>
    <row r="189">
      <c r="A189" s="8" t="s">
        <v>122</v>
      </c>
      <c r="B189" s="3">
        <f t="shared" si="1"/>
        <v>188</v>
      </c>
      <c r="C189" t="s">
        <v>533</v>
      </c>
      <c r="D189" s="9">
        <v>43733.0</v>
      </c>
      <c r="E189" s="3">
        <v>1.0</v>
      </c>
      <c r="F189" s="3" t="s">
        <v>503</v>
      </c>
      <c r="I189" s="26" t="s">
        <v>169</v>
      </c>
      <c r="J189" s="26" t="s">
        <v>534</v>
      </c>
      <c r="L189" s="3" t="s">
        <v>109</v>
      </c>
      <c r="O189" t="s">
        <v>535</v>
      </c>
      <c r="P189" s="3" t="s">
        <v>44</v>
      </c>
      <c r="Q189" s="3" t="s">
        <v>532</v>
      </c>
    </row>
    <row r="190">
      <c r="A190" s="8" t="s">
        <v>122</v>
      </c>
      <c r="B190" s="3">
        <f t="shared" si="1"/>
        <v>189</v>
      </c>
      <c r="C190" t="s">
        <v>536</v>
      </c>
      <c r="D190" s="9">
        <v>43733.0</v>
      </c>
      <c r="E190" s="3">
        <v>1.0</v>
      </c>
      <c r="F190" s="3" t="s">
        <v>63</v>
      </c>
      <c r="I190" s="26" t="s">
        <v>537</v>
      </c>
      <c r="J190" s="26" t="s">
        <v>538</v>
      </c>
      <c r="L190" s="3" t="s">
        <v>109</v>
      </c>
      <c r="O190" t="s">
        <v>539</v>
      </c>
      <c r="P190" s="3" t="s">
        <v>44</v>
      </c>
      <c r="Q190" s="3" t="s">
        <v>532</v>
      </c>
    </row>
    <row r="191">
      <c r="A191" s="8" t="s">
        <v>122</v>
      </c>
      <c r="B191" s="3">
        <f t="shared" si="1"/>
        <v>190</v>
      </c>
      <c r="C191" t="s">
        <v>540</v>
      </c>
      <c r="D191" s="9">
        <v>43733.0</v>
      </c>
      <c r="E191" s="3">
        <v>1.0</v>
      </c>
      <c r="F191" s="3" t="s">
        <v>541</v>
      </c>
      <c r="I191" s="26" t="s">
        <v>169</v>
      </c>
      <c r="J191" s="26" t="s">
        <v>542</v>
      </c>
      <c r="L191" s="3" t="s">
        <v>109</v>
      </c>
      <c r="O191" t="s">
        <v>543</v>
      </c>
      <c r="P191" s="3" t="s">
        <v>44</v>
      </c>
      <c r="Q191" s="3" t="s">
        <v>532</v>
      </c>
    </row>
    <row r="192">
      <c r="A192" s="8" t="s">
        <v>122</v>
      </c>
      <c r="B192" s="3">
        <f t="shared" si="1"/>
        <v>191</v>
      </c>
      <c r="C192" t="s">
        <v>544</v>
      </c>
      <c r="D192" s="9">
        <v>43733.0</v>
      </c>
      <c r="E192" s="3">
        <v>1.0</v>
      </c>
      <c r="F192" s="3" t="s">
        <v>327</v>
      </c>
      <c r="I192" s="26" t="s">
        <v>386</v>
      </c>
      <c r="J192" s="26" t="s">
        <v>545</v>
      </c>
      <c r="L192" s="3" t="s">
        <v>109</v>
      </c>
      <c r="O192" t="s">
        <v>546</v>
      </c>
      <c r="P192" s="3" t="s">
        <v>44</v>
      </c>
      <c r="Q192" s="3" t="s">
        <v>532</v>
      </c>
    </row>
    <row r="193">
      <c r="A193" s="8" t="s">
        <v>122</v>
      </c>
      <c r="B193" s="3">
        <f t="shared" si="1"/>
        <v>192</v>
      </c>
      <c r="C193" t="s">
        <v>548</v>
      </c>
      <c r="D193" s="9">
        <v>43733.0</v>
      </c>
      <c r="E193" s="3">
        <v>1.0</v>
      </c>
      <c r="F193" s="3" t="s">
        <v>549</v>
      </c>
      <c r="I193" s="26" t="s">
        <v>529</v>
      </c>
      <c r="J193" s="26" t="s">
        <v>550</v>
      </c>
      <c r="L193" s="3" t="s">
        <v>109</v>
      </c>
      <c r="O193" t="s">
        <v>551</v>
      </c>
      <c r="P193" s="3" t="s">
        <v>44</v>
      </c>
      <c r="Q193" s="3" t="s">
        <v>532</v>
      </c>
    </row>
    <row r="194">
      <c r="A194" s="8" t="s">
        <v>122</v>
      </c>
      <c r="B194" s="3">
        <f t="shared" si="1"/>
        <v>193</v>
      </c>
      <c r="C194" t="s">
        <v>552</v>
      </c>
      <c r="D194" s="9">
        <v>43733.0</v>
      </c>
      <c r="E194" s="3">
        <v>1.0</v>
      </c>
      <c r="F194" s="3" t="s">
        <v>132</v>
      </c>
      <c r="L194" s="3" t="s">
        <v>109</v>
      </c>
      <c r="O194" s="3" t="s">
        <v>553</v>
      </c>
      <c r="P194" s="3" t="s">
        <v>44</v>
      </c>
      <c r="Q194" s="3" t="s">
        <v>532</v>
      </c>
    </row>
    <row r="195">
      <c r="A195" s="8" t="s">
        <v>122</v>
      </c>
      <c r="B195" s="3">
        <f t="shared" si="1"/>
        <v>194</v>
      </c>
      <c r="C195" t="s">
        <v>554</v>
      </c>
      <c r="D195" s="9">
        <v>43733.0</v>
      </c>
      <c r="E195" s="3">
        <v>1.0</v>
      </c>
      <c r="F195" s="3" t="s">
        <v>149</v>
      </c>
      <c r="I195" s="3" t="s">
        <v>141</v>
      </c>
      <c r="J195" s="26" t="s">
        <v>555</v>
      </c>
      <c r="L195" s="3" t="s">
        <v>109</v>
      </c>
      <c r="O195" t="s">
        <v>556</v>
      </c>
      <c r="P195" s="3" t="s">
        <v>44</v>
      </c>
      <c r="Q195" s="3" t="s">
        <v>532</v>
      </c>
    </row>
    <row r="196">
      <c r="A196" s="8" t="s">
        <v>122</v>
      </c>
      <c r="B196" s="3">
        <f t="shared" si="1"/>
        <v>195</v>
      </c>
      <c r="C196" t="s">
        <v>557</v>
      </c>
      <c r="D196" s="9">
        <v>43733.0</v>
      </c>
      <c r="E196" s="3">
        <v>1.0</v>
      </c>
      <c r="F196" s="3" t="s">
        <v>63</v>
      </c>
      <c r="I196" s="26" t="s">
        <v>169</v>
      </c>
      <c r="J196" s="26" t="s">
        <v>558</v>
      </c>
      <c r="L196" s="3" t="s">
        <v>109</v>
      </c>
      <c r="O196" t="s">
        <v>559</v>
      </c>
      <c r="P196" s="3" t="s">
        <v>44</v>
      </c>
      <c r="Q196" s="3" t="s">
        <v>532</v>
      </c>
    </row>
    <row r="197">
      <c r="A197" s="8" t="s">
        <v>122</v>
      </c>
      <c r="B197" s="3">
        <f t="shared" si="1"/>
        <v>196</v>
      </c>
      <c r="C197" t="s">
        <v>560</v>
      </c>
      <c r="D197" s="9">
        <v>43733.0</v>
      </c>
      <c r="E197" s="3">
        <v>1.0</v>
      </c>
      <c r="F197" s="3" t="s">
        <v>63</v>
      </c>
      <c r="I197" s="26" t="s">
        <v>537</v>
      </c>
      <c r="J197" s="26" t="s">
        <v>561</v>
      </c>
      <c r="L197" s="3" t="s">
        <v>109</v>
      </c>
      <c r="O197" t="s">
        <v>562</v>
      </c>
      <c r="P197" s="3" t="s">
        <v>44</v>
      </c>
      <c r="Q197" s="3" t="s">
        <v>532</v>
      </c>
    </row>
    <row r="198">
      <c r="A198" s="8" t="s">
        <v>122</v>
      </c>
      <c r="B198" s="3">
        <f t="shared" si="1"/>
        <v>197</v>
      </c>
      <c r="C198" t="s">
        <v>563</v>
      </c>
      <c r="D198" s="9">
        <v>43733.0</v>
      </c>
      <c r="E198" s="3">
        <v>1.0</v>
      </c>
      <c r="F198" s="3" t="s">
        <v>87</v>
      </c>
      <c r="I198" s="26" t="s">
        <v>169</v>
      </c>
      <c r="J198" s="26" t="s">
        <v>564</v>
      </c>
      <c r="L198" s="3" t="s">
        <v>109</v>
      </c>
      <c r="O198" t="s">
        <v>565</v>
      </c>
      <c r="P198" s="3" t="s">
        <v>44</v>
      </c>
      <c r="Q198" s="3" t="s">
        <v>532</v>
      </c>
    </row>
    <row r="199">
      <c r="A199" s="8" t="s">
        <v>122</v>
      </c>
      <c r="B199" s="3">
        <f t="shared" si="1"/>
        <v>198</v>
      </c>
      <c r="C199" t="s">
        <v>566</v>
      </c>
      <c r="D199" s="9">
        <v>43733.0</v>
      </c>
      <c r="E199" s="3">
        <v>1.0</v>
      </c>
      <c r="F199" s="3" t="s">
        <v>87</v>
      </c>
      <c r="I199" s="26" t="s">
        <v>169</v>
      </c>
      <c r="J199" s="26" t="s">
        <v>567</v>
      </c>
      <c r="L199" s="3" t="s">
        <v>109</v>
      </c>
      <c r="O199" t="s">
        <v>568</v>
      </c>
      <c r="P199" s="3" t="s">
        <v>44</v>
      </c>
      <c r="Q199" s="3" t="s">
        <v>532</v>
      </c>
    </row>
    <row r="200">
      <c r="A200" s="8" t="s">
        <v>122</v>
      </c>
      <c r="B200" s="3">
        <f t="shared" si="1"/>
        <v>199</v>
      </c>
      <c r="C200" t="s">
        <v>569</v>
      </c>
      <c r="D200" s="9">
        <v>43733.0</v>
      </c>
      <c r="E200" s="3">
        <v>1.0</v>
      </c>
      <c r="F200" s="3" t="s">
        <v>541</v>
      </c>
      <c r="I200" s="26" t="s">
        <v>529</v>
      </c>
      <c r="J200" s="26" t="s">
        <v>570</v>
      </c>
      <c r="L200" s="3" t="s">
        <v>109</v>
      </c>
      <c r="O200" t="s">
        <v>571</v>
      </c>
      <c r="P200" s="3" t="s">
        <v>44</v>
      </c>
      <c r="Q200" s="3" t="s">
        <v>532</v>
      </c>
    </row>
    <row r="201">
      <c r="A201" s="8"/>
      <c r="B201" s="3">
        <f t="shared" si="1"/>
        <v>200</v>
      </c>
      <c r="C201" t="s">
        <v>572</v>
      </c>
      <c r="D201" s="9">
        <v>43733.0</v>
      </c>
      <c r="E201" s="3">
        <v>1.0</v>
      </c>
      <c r="F201" s="3" t="s">
        <v>149</v>
      </c>
      <c r="I201" s="26" t="s">
        <v>537</v>
      </c>
      <c r="J201" s="26" t="s">
        <v>573</v>
      </c>
      <c r="L201" s="3" t="s">
        <v>109</v>
      </c>
      <c r="O201" t="s">
        <v>574</v>
      </c>
      <c r="P201" s="3" t="s">
        <v>44</v>
      </c>
      <c r="Q201" s="3" t="s">
        <v>532</v>
      </c>
    </row>
    <row r="202">
      <c r="A202" s="8"/>
      <c r="B202" s="3">
        <f t="shared" si="1"/>
        <v>201</v>
      </c>
      <c r="C202" t="s">
        <v>575</v>
      </c>
      <c r="D202" s="9">
        <v>43733.0</v>
      </c>
      <c r="E202" s="3">
        <v>1.0</v>
      </c>
      <c r="F202" s="3" t="s">
        <v>149</v>
      </c>
      <c r="I202" s="26" t="s">
        <v>277</v>
      </c>
      <c r="J202" s="26" t="s">
        <v>576</v>
      </c>
      <c r="L202" s="3" t="s">
        <v>109</v>
      </c>
      <c r="O202" t="s">
        <v>574</v>
      </c>
      <c r="P202" s="3" t="s">
        <v>44</v>
      </c>
      <c r="Q202" s="3" t="s">
        <v>532</v>
      </c>
    </row>
    <row r="203">
      <c r="A203" s="8"/>
      <c r="B203" s="3">
        <f t="shared" si="1"/>
        <v>202</v>
      </c>
      <c r="C203" t="s">
        <v>577</v>
      </c>
      <c r="D203" s="9">
        <v>43733.0</v>
      </c>
      <c r="E203" s="3">
        <v>1.0</v>
      </c>
      <c r="F203" s="3" t="s">
        <v>87</v>
      </c>
      <c r="I203" s="26" t="s">
        <v>153</v>
      </c>
      <c r="J203" s="26" t="s">
        <v>578</v>
      </c>
      <c r="L203" s="3" t="s">
        <v>109</v>
      </c>
      <c r="O203" t="s">
        <v>579</v>
      </c>
      <c r="P203" s="3" t="s">
        <v>44</v>
      </c>
      <c r="Q203" s="3" t="s">
        <v>532</v>
      </c>
    </row>
    <row r="204">
      <c r="A204" s="8"/>
      <c r="B204" s="3">
        <f t="shared" si="1"/>
        <v>203</v>
      </c>
      <c r="C204" t="s">
        <v>580</v>
      </c>
      <c r="D204" s="9">
        <v>43733.0</v>
      </c>
      <c r="E204" s="3">
        <v>1.0</v>
      </c>
      <c r="F204" s="3" t="s">
        <v>149</v>
      </c>
      <c r="I204" s="26" t="s">
        <v>169</v>
      </c>
      <c r="J204" s="26" t="s">
        <v>581</v>
      </c>
      <c r="L204" s="3" t="s">
        <v>109</v>
      </c>
      <c r="O204" t="s">
        <v>582</v>
      </c>
      <c r="P204" s="3" t="s">
        <v>44</v>
      </c>
      <c r="Q204" s="3" t="s">
        <v>532</v>
      </c>
    </row>
    <row r="205">
      <c r="A205" s="8"/>
      <c r="B205" s="3">
        <f t="shared" si="1"/>
        <v>204</v>
      </c>
      <c r="C205" t="s">
        <v>583</v>
      </c>
      <c r="D205" s="9">
        <v>43733.0</v>
      </c>
      <c r="E205" s="3">
        <v>1.0</v>
      </c>
      <c r="F205" s="3" t="s">
        <v>149</v>
      </c>
      <c r="I205" s="26" t="s">
        <v>277</v>
      </c>
      <c r="J205" s="26" t="s">
        <v>584</v>
      </c>
      <c r="L205" s="3" t="s">
        <v>109</v>
      </c>
      <c r="O205" t="s">
        <v>585</v>
      </c>
      <c r="P205" s="3" t="s">
        <v>44</v>
      </c>
      <c r="Q205" s="3" t="s">
        <v>532</v>
      </c>
    </row>
    <row r="206">
      <c r="A206" s="8" t="s">
        <v>122</v>
      </c>
      <c r="B206" s="3">
        <f t="shared" si="1"/>
        <v>205</v>
      </c>
      <c r="C206" t="s">
        <v>586</v>
      </c>
      <c r="D206" s="9">
        <v>43733.0</v>
      </c>
      <c r="E206" s="3">
        <v>1.0</v>
      </c>
      <c r="F206" s="3" t="s">
        <v>270</v>
      </c>
      <c r="I206" s="26" t="s">
        <v>537</v>
      </c>
      <c r="J206" s="3" t="s">
        <v>587</v>
      </c>
      <c r="L206" s="3" t="s">
        <v>109</v>
      </c>
      <c r="O206" t="s">
        <v>588</v>
      </c>
      <c r="P206" s="3" t="s">
        <v>44</v>
      </c>
      <c r="Q206" s="3" t="s">
        <v>532</v>
      </c>
    </row>
    <row r="207">
      <c r="A207" s="8"/>
      <c r="B207" s="3">
        <f t="shared" si="1"/>
        <v>206</v>
      </c>
      <c r="C207" t="s">
        <v>589</v>
      </c>
      <c r="D207" s="9">
        <v>43733.0</v>
      </c>
      <c r="E207" s="3">
        <v>1.0</v>
      </c>
      <c r="F207" s="3" t="s">
        <v>149</v>
      </c>
      <c r="I207" s="3" t="s">
        <v>590</v>
      </c>
      <c r="J207" s="26" t="s">
        <v>591</v>
      </c>
      <c r="L207" s="3" t="s">
        <v>109</v>
      </c>
      <c r="O207" t="s">
        <v>592</v>
      </c>
      <c r="P207" s="3" t="s">
        <v>44</v>
      </c>
      <c r="Q207" s="3" t="s">
        <v>532</v>
      </c>
    </row>
    <row r="208">
      <c r="A208" s="8" t="s">
        <v>122</v>
      </c>
      <c r="B208" s="3">
        <f t="shared" si="1"/>
        <v>207</v>
      </c>
      <c r="C208" s="3" t="s">
        <v>593</v>
      </c>
      <c r="D208" s="9">
        <v>43733.0</v>
      </c>
      <c r="E208" s="3">
        <v>1.0</v>
      </c>
      <c r="F208" s="3" t="s">
        <v>270</v>
      </c>
      <c r="G208" s="3"/>
      <c r="H208" s="3">
        <v>6.0</v>
      </c>
      <c r="I208" s="3" t="s">
        <v>202</v>
      </c>
      <c r="K208" s="3" t="s">
        <v>206</v>
      </c>
      <c r="L208" s="3" t="s">
        <v>143</v>
      </c>
      <c r="M208" s="3">
        <v>0.0</v>
      </c>
      <c r="N208" s="3">
        <v>0.0</v>
      </c>
      <c r="O208" s="3" t="s">
        <v>207</v>
      </c>
      <c r="P208" s="3" t="s">
        <v>145</v>
      </c>
      <c r="Q208" s="3" t="s">
        <v>173</v>
      </c>
    </row>
    <row r="209">
      <c r="A209" s="8" t="s">
        <v>122</v>
      </c>
      <c r="B209" s="3">
        <f t="shared" si="1"/>
        <v>208</v>
      </c>
      <c r="C209" s="3" t="s">
        <v>594</v>
      </c>
      <c r="D209" s="9">
        <v>43733.0</v>
      </c>
      <c r="E209" s="3">
        <v>1.0</v>
      </c>
      <c r="F209" s="3" t="s">
        <v>149</v>
      </c>
      <c r="H209" s="3">
        <v>2.0</v>
      </c>
      <c r="I209" s="3" t="s">
        <v>190</v>
      </c>
      <c r="J209" s="3" t="s">
        <v>595</v>
      </c>
      <c r="K209" s="3" t="s">
        <v>210</v>
      </c>
      <c r="L209" s="3" t="s">
        <v>143</v>
      </c>
      <c r="M209" s="3">
        <v>0.0</v>
      </c>
      <c r="N209" s="3">
        <v>0.0</v>
      </c>
      <c r="O209" s="3" t="s">
        <v>596</v>
      </c>
      <c r="P209" s="3" t="s">
        <v>145</v>
      </c>
      <c r="Q209" s="3" t="s">
        <v>173</v>
      </c>
    </row>
    <row r="210">
      <c r="A210" s="8" t="s">
        <v>122</v>
      </c>
      <c r="B210" s="3">
        <f t="shared" si="1"/>
        <v>209</v>
      </c>
      <c r="C210" t="s">
        <v>597</v>
      </c>
      <c r="D210" s="9">
        <v>43733.0</v>
      </c>
      <c r="F210" s="3" t="s">
        <v>149</v>
      </c>
      <c r="I210" s="3" t="s">
        <v>401</v>
      </c>
      <c r="J210" s="3" t="s">
        <v>402</v>
      </c>
      <c r="K210" s="3" t="s">
        <v>170</v>
      </c>
      <c r="L210" s="3" t="s">
        <v>143</v>
      </c>
      <c r="M210" s="3">
        <v>0.0</v>
      </c>
      <c r="N210" s="3">
        <v>0.0</v>
      </c>
      <c r="O210" s="3" t="s">
        <v>598</v>
      </c>
      <c r="P210" s="3" t="s">
        <v>599</v>
      </c>
      <c r="Q210" s="3" t="s">
        <v>173</v>
      </c>
    </row>
    <row r="211">
      <c r="A211" s="8" t="s">
        <v>122</v>
      </c>
      <c r="B211" s="3">
        <f t="shared" si="1"/>
        <v>210</v>
      </c>
      <c r="C211" t="s">
        <v>600</v>
      </c>
      <c r="D211" s="9">
        <v>43733.0</v>
      </c>
      <c r="F211" s="3" t="s">
        <v>149</v>
      </c>
      <c r="I211" s="3" t="s">
        <v>125</v>
      </c>
      <c r="J211" s="3" t="s">
        <v>601</v>
      </c>
      <c r="K211" s="3" t="s">
        <v>170</v>
      </c>
      <c r="L211" s="3" t="s">
        <v>143</v>
      </c>
      <c r="M211" s="3">
        <v>0.0</v>
      </c>
      <c r="N211" s="3">
        <v>0.0</v>
      </c>
      <c r="O211" s="3" t="s">
        <v>598</v>
      </c>
      <c r="P211" s="3" t="s">
        <v>599</v>
      </c>
      <c r="Q211" s="3" t="s">
        <v>173</v>
      </c>
    </row>
    <row r="212">
      <c r="A212" s="8" t="s">
        <v>122</v>
      </c>
      <c r="B212" s="3">
        <f t="shared" si="1"/>
        <v>211</v>
      </c>
      <c r="C212" t="s">
        <v>602</v>
      </c>
      <c r="D212" s="9">
        <v>43733.0</v>
      </c>
      <c r="F212" s="3" t="s">
        <v>132</v>
      </c>
      <c r="I212" s="3" t="s">
        <v>603</v>
      </c>
      <c r="J212" s="3" t="s">
        <v>604</v>
      </c>
      <c r="K212" s="3" t="s">
        <v>170</v>
      </c>
      <c r="L212" s="3" t="s">
        <v>143</v>
      </c>
      <c r="M212" s="3">
        <v>0.0</v>
      </c>
      <c r="N212" s="3">
        <v>0.0</v>
      </c>
      <c r="O212" s="3" t="s">
        <v>598</v>
      </c>
      <c r="P212" s="3" t="s">
        <v>599</v>
      </c>
      <c r="Q212" s="3" t="s">
        <v>173</v>
      </c>
    </row>
    <row r="213">
      <c r="A213" s="8" t="s">
        <v>122</v>
      </c>
      <c r="B213" s="3">
        <f t="shared" si="1"/>
        <v>212</v>
      </c>
      <c r="C213" t="s">
        <v>605</v>
      </c>
      <c r="D213" s="9">
        <v>43733.0</v>
      </c>
      <c r="F213" s="3" t="s">
        <v>257</v>
      </c>
      <c r="I213" s="3" t="s">
        <v>314</v>
      </c>
      <c r="J213" s="3" t="s">
        <v>315</v>
      </c>
      <c r="K213" s="3" t="s">
        <v>170</v>
      </c>
      <c r="L213" s="3" t="s">
        <v>143</v>
      </c>
      <c r="M213" s="3">
        <v>0.0</v>
      </c>
      <c r="N213" s="3">
        <v>0.0</v>
      </c>
      <c r="O213" s="3" t="s">
        <v>598</v>
      </c>
      <c r="P213" s="3" t="s">
        <v>599</v>
      </c>
      <c r="Q213" s="3" t="s">
        <v>173</v>
      </c>
    </row>
    <row r="214">
      <c r="A214" s="8" t="s">
        <v>122</v>
      </c>
      <c r="B214" s="3">
        <f t="shared" si="1"/>
        <v>213</v>
      </c>
      <c r="C214" t="s">
        <v>606</v>
      </c>
      <c r="D214" s="9">
        <v>43733.0</v>
      </c>
      <c r="F214" s="3" t="s">
        <v>380</v>
      </c>
      <c r="I214" s="3" t="s">
        <v>38</v>
      </c>
      <c r="J214" s="3" t="s">
        <v>607</v>
      </c>
      <c r="K214" s="3" t="s">
        <v>170</v>
      </c>
      <c r="L214" s="3" t="s">
        <v>143</v>
      </c>
      <c r="M214" s="3">
        <v>0.0</v>
      </c>
      <c r="N214" s="3">
        <v>0.0</v>
      </c>
      <c r="O214" s="3" t="s">
        <v>598</v>
      </c>
      <c r="P214" s="3" t="s">
        <v>599</v>
      </c>
      <c r="Q214" s="3" t="s">
        <v>173</v>
      </c>
    </row>
    <row r="215">
      <c r="A215" s="8" t="s">
        <v>122</v>
      </c>
      <c r="B215" s="3">
        <f t="shared" si="1"/>
        <v>214</v>
      </c>
      <c r="C215" t="s">
        <v>609</v>
      </c>
      <c r="D215" s="9">
        <v>43733.0</v>
      </c>
      <c r="F215" s="3" t="s">
        <v>124</v>
      </c>
      <c r="H215" s="3">
        <v>1.0</v>
      </c>
      <c r="I215" s="3" t="s">
        <v>610</v>
      </c>
      <c r="J215" s="26" t="s">
        <v>611</v>
      </c>
      <c r="K215" s="3" t="s">
        <v>170</v>
      </c>
      <c r="L215" s="3" t="s">
        <v>143</v>
      </c>
      <c r="M215" s="3">
        <v>0.0</v>
      </c>
      <c r="N215" s="3">
        <v>0.0</v>
      </c>
      <c r="O215" s="3" t="s">
        <v>598</v>
      </c>
      <c r="P215" s="3" t="s">
        <v>599</v>
      </c>
      <c r="Q215" s="3" t="s">
        <v>173</v>
      </c>
    </row>
    <row r="216">
      <c r="A216" s="8" t="s">
        <v>122</v>
      </c>
      <c r="B216" s="3">
        <f t="shared" si="1"/>
        <v>215</v>
      </c>
      <c r="C216" t="s">
        <v>612</v>
      </c>
      <c r="D216" s="9">
        <v>43733.0</v>
      </c>
      <c r="F216" s="3" t="s">
        <v>149</v>
      </c>
      <c r="I216" s="3" t="s">
        <v>590</v>
      </c>
      <c r="J216" s="3" t="s">
        <v>613</v>
      </c>
      <c r="K216" s="3" t="s">
        <v>170</v>
      </c>
      <c r="L216" s="3" t="s">
        <v>143</v>
      </c>
      <c r="M216" s="3">
        <v>0.0</v>
      </c>
      <c r="N216" s="3">
        <v>0.0</v>
      </c>
      <c r="O216" s="3" t="s">
        <v>614</v>
      </c>
      <c r="P216" s="3" t="s">
        <v>599</v>
      </c>
      <c r="Q216" s="3" t="s">
        <v>173</v>
      </c>
    </row>
    <row r="217">
      <c r="A217" s="8" t="s">
        <v>122</v>
      </c>
      <c r="B217" s="3">
        <f t="shared" si="1"/>
        <v>216</v>
      </c>
      <c r="C217" t="s">
        <v>615</v>
      </c>
      <c r="D217" s="9">
        <v>43733.0</v>
      </c>
      <c r="F217" s="3" t="s">
        <v>257</v>
      </c>
      <c r="I217" s="3" t="s">
        <v>616</v>
      </c>
      <c r="J217" s="3" t="s">
        <v>617</v>
      </c>
      <c r="K217" s="3" t="s">
        <v>170</v>
      </c>
      <c r="L217" s="3" t="s">
        <v>143</v>
      </c>
      <c r="M217" s="3">
        <v>0.0</v>
      </c>
      <c r="N217" s="3">
        <v>0.0</v>
      </c>
      <c r="O217" s="3" t="s">
        <v>618</v>
      </c>
      <c r="P217" s="3" t="s">
        <v>599</v>
      </c>
      <c r="Q217" s="3" t="s">
        <v>173</v>
      </c>
    </row>
    <row r="218">
      <c r="A218" s="8" t="s">
        <v>122</v>
      </c>
      <c r="B218" s="3">
        <f t="shared" si="1"/>
        <v>217</v>
      </c>
      <c r="C218" t="s">
        <v>619</v>
      </c>
      <c r="D218" s="9">
        <v>43733.0</v>
      </c>
      <c r="F218" s="3" t="s">
        <v>620</v>
      </c>
      <c r="I218" s="3" t="s">
        <v>621</v>
      </c>
      <c r="J218" s="3" t="s">
        <v>622</v>
      </c>
      <c r="K218" s="3" t="s">
        <v>170</v>
      </c>
      <c r="L218" s="3" t="s">
        <v>143</v>
      </c>
      <c r="M218" s="3">
        <v>0.0</v>
      </c>
      <c r="N218" s="3">
        <v>0.0</v>
      </c>
      <c r="O218" s="3" t="s">
        <v>598</v>
      </c>
      <c r="P218" s="3" t="s">
        <v>599</v>
      </c>
      <c r="Q218" s="3" t="s">
        <v>173</v>
      </c>
    </row>
    <row r="219">
      <c r="A219" s="8" t="s">
        <v>122</v>
      </c>
      <c r="B219" s="3">
        <f t="shared" si="1"/>
        <v>218</v>
      </c>
      <c r="C219" t="s">
        <v>623</v>
      </c>
      <c r="D219" s="9">
        <v>43733.0</v>
      </c>
      <c r="F219" s="3" t="s">
        <v>620</v>
      </c>
      <c r="I219" s="3" t="s">
        <v>624</v>
      </c>
      <c r="J219" s="27" t="s">
        <v>625</v>
      </c>
      <c r="K219" s="3" t="s">
        <v>170</v>
      </c>
      <c r="L219" s="3" t="s">
        <v>143</v>
      </c>
      <c r="M219" s="3">
        <v>0.0</v>
      </c>
      <c r="N219" s="3">
        <v>0.0</v>
      </c>
      <c r="O219" s="3" t="s">
        <v>626</v>
      </c>
      <c r="P219" s="3" t="s">
        <v>599</v>
      </c>
      <c r="Q219" s="3" t="s">
        <v>173</v>
      </c>
    </row>
    <row r="220">
      <c r="A220" s="8" t="s">
        <v>122</v>
      </c>
      <c r="B220" s="3">
        <f t="shared" si="1"/>
        <v>219</v>
      </c>
      <c r="C220" t="s">
        <v>627</v>
      </c>
      <c r="D220" s="9">
        <v>43733.0</v>
      </c>
      <c r="F220" s="3" t="s">
        <v>87</v>
      </c>
      <c r="I220" s="3" t="s">
        <v>628</v>
      </c>
      <c r="J220" s="3" t="s">
        <v>629</v>
      </c>
      <c r="K220" s="3" t="s">
        <v>170</v>
      </c>
      <c r="L220" s="3" t="s">
        <v>143</v>
      </c>
      <c r="M220" s="3">
        <v>0.0</v>
      </c>
      <c r="N220" s="3">
        <v>0.0</v>
      </c>
      <c r="O220" s="3" t="s">
        <v>598</v>
      </c>
      <c r="P220" s="3" t="s">
        <v>599</v>
      </c>
      <c r="Q220" s="3" t="s">
        <v>173</v>
      </c>
    </row>
    <row r="221">
      <c r="A221" s="8" t="s">
        <v>122</v>
      </c>
      <c r="B221" s="3">
        <f t="shared" si="1"/>
        <v>220</v>
      </c>
      <c r="C221" t="s">
        <v>630</v>
      </c>
      <c r="D221" s="9">
        <v>43733.0</v>
      </c>
      <c r="F221" s="3" t="s">
        <v>149</v>
      </c>
      <c r="I221" s="3" t="s">
        <v>202</v>
      </c>
      <c r="J221" s="3" t="s">
        <v>631</v>
      </c>
      <c r="K221" s="3" t="s">
        <v>170</v>
      </c>
      <c r="L221" s="3" t="s">
        <v>143</v>
      </c>
      <c r="M221" s="3">
        <v>0.0</v>
      </c>
      <c r="N221" s="3">
        <v>0.0</v>
      </c>
      <c r="O221" s="3" t="s">
        <v>632</v>
      </c>
      <c r="P221" s="3" t="s">
        <v>599</v>
      </c>
      <c r="Q221" s="3" t="s">
        <v>173</v>
      </c>
    </row>
    <row r="222">
      <c r="A222" s="8" t="s">
        <v>122</v>
      </c>
      <c r="B222" s="3">
        <f t="shared" si="1"/>
        <v>221</v>
      </c>
      <c r="C222" t="s">
        <v>633</v>
      </c>
      <c r="D222" s="9">
        <v>43733.0</v>
      </c>
      <c r="F222" s="3" t="s">
        <v>149</v>
      </c>
      <c r="I222" s="3" t="s">
        <v>354</v>
      </c>
      <c r="J222" s="3" t="s">
        <v>634</v>
      </c>
      <c r="K222" s="3" t="s">
        <v>170</v>
      </c>
      <c r="L222" s="3" t="s">
        <v>143</v>
      </c>
      <c r="M222" s="3">
        <v>0.0</v>
      </c>
      <c r="N222" s="3">
        <v>0.0</v>
      </c>
      <c r="O222" s="3" t="s">
        <v>598</v>
      </c>
      <c r="P222" s="3" t="s">
        <v>599</v>
      </c>
      <c r="Q222" s="3" t="s">
        <v>173</v>
      </c>
    </row>
    <row r="223">
      <c r="A223" s="8" t="s">
        <v>122</v>
      </c>
      <c r="B223" s="3">
        <f t="shared" si="1"/>
        <v>222</v>
      </c>
      <c r="C223" t="s">
        <v>635</v>
      </c>
      <c r="D223" s="9">
        <v>43733.0</v>
      </c>
      <c r="F223" s="3" t="s">
        <v>149</v>
      </c>
      <c r="I223" s="3" t="s">
        <v>202</v>
      </c>
      <c r="J223" s="3" t="s">
        <v>636</v>
      </c>
      <c r="K223" s="3" t="s">
        <v>170</v>
      </c>
      <c r="L223" s="3" t="s">
        <v>143</v>
      </c>
      <c r="M223" s="3">
        <v>0.0</v>
      </c>
      <c r="N223" s="3">
        <v>0.0</v>
      </c>
      <c r="O223" s="3" t="s">
        <v>598</v>
      </c>
      <c r="P223" s="3" t="s">
        <v>599</v>
      </c>
      <c r="Q223" s="3" t="s">
        <v>173</v>
      </c>
    </row>
    <row r="224">
      <c r="A224" s="8" t="s">
        <v>122</v>
      </c>
      <c r="B224" s="3">
        <f t="shared" si="1"/>
        <v>223</v>
      </c>
      <c r="C224" t="s">
        <v>637</v>
      </c>
      <c r="D224" s="9">
        <v>43733.0</v>
      </c>
      <c r="F224" s="3" t="s">
        <v>149</v>
      </c>
      <c r="I224" s="3" t="s">
        <v>133</v>
      </c>
      <c r="J224" s="3" t="s">
        <v>638</v>
      </c>
      <c r="K224" s="3" t="s">
        <v>170</v>
      </c>
      <c r="L224" s="3" t="s">
        <v>143</v>
      </c>
      <c r="M224" s="3">
        <v>0.0</v>
      </c>
      <c r="N224" s="3">
        <v>0.0</v>
      </c>
      <c r="O224" s="3" t="s">
        <v>598</v>
      </c>
      <c r="P224" s="3" t="s">
        <v>599</v>
      </c>
      <c r="Q224" s="3" t="s">
        <v>173</v>
      </c>
    </row>
    <row r="225">
      <c r="A225" s="8" t="s">
        <v>122</v>
      </c>
      <c r="B225" s="3">
        <f t="shared" si="1"/>
        <v>224</v>
      </c>
      <c r="C225" t="s">
        <v>639</v>
      </c>
      <c r="D225" s="9">
        <v>43733.0</v>
      </c>
      <c r="F225" s="3" t="s">
        <v>124</v>
      </c>
      <c r="I225" s="3" t="s">
        <v>407</v>
      </c>
      <c r="J225" s="3" t="s">
        <v>640</v>
      </c>
      <c r="K225" s="3" t="s">
        <v>170</v>
      </c>
      <c r="L225" s="3" t="s">
        <v>143</v>
      </c>
      <c r="M225" s="3">
        <v>0.0</v>
      </c>
      <c r="N225" s="3">
        <v>0.0</v>
      </c>
      <c r="O225" s="3" t="s">
        <v>598</v>
      </c>
      <c r="P225" s="3" t="s">
        <v>599</v>
      </c>
      <c r="Q225" s="3" t="s">
        <v>173</v>
      </c>
    </row>
    <row r="226">
      <c r="A226" s="8" t="s">
        <v>122</v>
      </c>
      <c r="B226" s="3">
        <f t="shared" si="1"/>
        <v>225</v>
      </c>
      <c r="C226" t="s">
        <v>641</v>
      </c>
      <c r="D226" s="9">
        <v>43733.0</v>
      </c>
      <c r="F226" s="3" t="s">
        <v>124</v>
      </c>
      <c r="I226" s="3" t="s">
        <v>258</v>
      </c>
      <c r="K226" s="3" t="s">
        <v>170</v>
      </c>
      <c r="L226" s="3" t="s">
        <v>143</v>
      </c>
      <c r="M226" s="3">
        <v>0.0</v>
      </c>
      <c r="N226" s="3">
        <v>0.0</v>
      </c>
      <c r="O226" s="3" t="s">
        <v>598</v>
      </c>
      <c r="P226" s="3" t="s">
        <v>599</v>
      </c>
      <c r="Q226" s="3" t="s">
        <v>173</v>
      </c>
    </row>
    <row r="227">
      <c r="A227" s="8" t="s">
        <v>122</v>
      </c>
      <c r="B227" s="3">
        <f t="shared" si="1"/>
        <v>226</v>
      </c>
      <c r="C227" t="s">
        <v>642</v>
      </c>
      <c r="D227" s="9">
        <v>43733.0</v>
      </c>
      <c r="F227" s="3" t="s">
        <v>149</v>
      </c>
      <c r="I227" s="3" t="s">
        <v>239</v>
      </c>
      <c r="J227" s="3" t="s">
        <v>292</v>
      </c>
      <c r="K227" s="3" t="s">
        <v>170</v>
      </c>
      <c r="L227" s="3" t="s">
        <v>143</v>
      </c>
      <c r="M227" s="3">
        <v>0.0</v>
      </c>
      <c r="N227" s="3">
        <v>0.0</v>
      </c>
      <c r="O227" s="3" t="s">
        <v>598</v>
      </c>
      <c r="P227" s="3" t="s">
        <v>599</v>
      </c>
      <c r="Q227" s="3" t="s">
        <v>173</v>
      </c>
    </row>
    <row r="228">
      <c r="A228" s="8" t="s">
        <v>122</v>
      </c>
      <c r="B228" s="3">
        <f t="shared" si="1"/>
        <v>227</v>
      </c>
      <c r="C228" t="s">
        <v>643</v>
      </c>
      <c r="D228" s="9">
        <v>43733.0</v>
      </c>
      <c r="F228" s="3" t="s">
        <v>149</v>
      </c>
      <c r="I228" s="3" t="s">
        <v>190</v>
      </c>
      <c r="J228" s="3" t="s">
        <v>595</v>
      </c>
      <c r="K228" s="3" t="s">
        <v>170</v>
      </c>
      <c r="L228" s="3" t="s">
        <v>143</v>
      </c>
      <c r="M228" s="3">
        <v>0.0</v>
      </c>
      <c r="N228" s="3">
        <v>0.0</v>
      </c>
      <c r="O228" s="3" t="s">
        <v>598</v>
      </c>
      <c r="P228" s="3" t="s">
        <v>599</v>
      </c>
      <c r="Q228" s="3" t="s">
        <v>173</v>
      </c>
    </row>
    <row r="229">
      <c r="A229" s="8" t="s">
        <v>122</v>
      </c>
      <c r="B229" s="3">
        <f t="shared" si="1"/>
        <v>228</v>
      </c>
      <c r="C229" t="s">
        <v>644</v>
      </c>
      <c r="D229" s="9">
        <v>43733.0</v>
      </c>
      <c r="F229" s="3" t="s">
        <v>380</v>
      </c>
      <c r="I229" s="3" t="s">
        <v>125</v>
      </c>
      <c r="J229" s="3" t="s">
        <v>645</v>
      </c>
      <c r="K229" s="3" t="s">
        <v>170</v>
      </c>
      <c r="L229" s="3" t="s">
        <v>143</v>
      </c>
      <c r="M229" s="3">
        <v>0.0</v>
      </c>
      <c r="N229" s="3">
        <v>0.0</v>
      </c>
      <c r="O229" s="3" t="s">
        <v>598</v>
      </c>
      <c r="P229" s="3" t="s">
        <v>599</v>
      </c>
      <c r="Q229" s="3" t="s">
        <v>173</v>
      </c>
    </row>
    <row r="230">
      <c r="A230" s="8" t="s">
        <v>122</v>
      </c>
      <c r="B230" s="3">
        <f t="shared" si="1"/>
        <v>229</v>
      </c>
      <c r="C230" t="s">
        <v>646</v>
      </c>
      <c r="D230" s="9">
        <v>43733.0</v>
      </c>
      <c r="F230" s="3" t="s">
        <v>124</v>
      </c>
      <c r="I230" s="3" t="s">
        <v>280</v>
      </c>
      <c r="J230" s="3" t="s">
        <v>281</v>
      </c>
      <c r="K230" s="3" t="s">
        <v>170</v>
      </c>
      <c r="L230" s="3" t="s">
        <v>143</v>
      </c>
      <c r="M230" s="3">
        <v>0.0</v>
      </c>
      <c r="N230" s="3">
        <v>0.0</v>
      </c>
      <c r="O230" s="3" t="s">
        <v>598</v>
      </c>
      <c r="P230" s="3" t="s">
        <v>599</v>
      </c>
      <c r="Q230" s="3" t="s">
        <v>173</v>
      </c>
    </row>
    <row r="231">
      <c r="A231" s="8" t="s">
        <v>122</v>
      </c>
      <c r="B231" s="3">
        <f t="shared" si="1"/>
        <v>230</v>
      </c>
      <c r="C231" t="s">
        <v>647</v>
      </c>
      <c r="D231" s="9">
        <v>43733.0</v>
      </c>
      <c r="F231" s="3" t="s">
        <v>149</v>
      </c>
      <c r="I231" s="3" t="s">
        <v>529</v>
      </c>
      <c r="J231" s="3" t="s">
        <v>648</v>
      </c>
      <c r="K231" s="3" t="s">
        <v>170</v>
      </c>
      <c r="L231" s="3" t="s">
        <v>143</v>
      </c>
      <c r="M231" s="3">
        <v>0.0</v>
      </c>
      <c r="N231" s="3">
        <v>0.0</v>
      </c>
      <c r="O231" s="3" t="s">
        <v>649</v>
      </c>
      <c r="P231" s="3" t="s">
        <v>599</v>
      </c>
      <c r="Q231" s="3" t="s">
        <v>173</v>
      </c>
    </row>
    <row r="232">
      <c r="A232" s="8" t="s">
        <v>122</v>
      </c>
      <c r="B232" s="3">
        <f t="shared" si="1"/>
        <v>231</v>
      </c>
      <c r="C232" t="s">
        <v>650</v>
      </c>
      <c r="D232" s="9">
        <v>43733.0</v>
      </c>
      <c r="F232" s="3" t="s">
        <v>124</v>
      </c>
      <c r="I232" s="3" t="s">
        <v>590</v>
      </c>
      <c r="J232" s="3" t="s">
        <v>651</v>
      </c>
      <c r="K232" s="3" t="s">
        <v>170</v>
      </c>
      <c r="L232" s="3" t="s">
        <v>143</v>
      </c>
      <c r="M232" s="3">
        <v>0.0</v>
      </c>
      <c r="N232" s="3">
        <v>0.0</v>
      </c>
      <c r="O232" s="3" t="s">
        <v>598</v>
      </c>
      <c r="P232" s="3" t="s">
        <v>599</v>
      </c>
      <c r="Q232" s="3" t="s">
        <v>173</v>
      </c>
    </row>
    <row r="233">
      <c r="A233" s="8" t="s">
        <v>122</v>
      </c>
      <c r="B233" s="3">
        <f t="shared" si="1"/>
        <v>232</v>
      </c>
      <c r="C233" t="s">
        <v>653</v>
      </c>
      <c r="D233" s="9">
        <v>43733.0</v>
      </c>
      <c r="F233" s="3" t="s">
        <v>124</v>
      </c>
      <c r="I233" s="3" t="s">
        <v>590</v>
      </c>
      <c r="J233" s="3" t="s">
        <v>654</v>
      </c>
      <c r="K233" s="3" t="s">
        <v>170</v>
      </c>
      <c r="L233" s="3" t="s">
        <v>143</v>
      </c>
      <c r="M233" s="3">
        <v>0.0</v>
      </c>
      <c r="N233" s="3">
        <v>0.0</v>
      </c>
      <c r="O233" s="3" t="s">
        <v>598</v>
      </c>
      <c r="P233" s="3" t="s">
        <v>599</v>
      </c>
      <c r="Q233" s="3" t="s">
        <v>173</v>
      </c>
    </row>
    <row r="234">
      <c r="A234" s="8" t="s">
        <v>122</v>
      </c>
      <c r="B234" s="3">
        <f t="shared" si="1"/>
        <v>233</v>
      </c>
      <c r="C234" t="s">
        <v>655</v>
      </c>
      <c r="D234" s="9">
        <v>43733.0</v>
      </c>
      <c r="F234" s="3" t="s">
        <v>380</v>
      </c>
      <c r="I234" s="3" t="s">
        <v>656</v>
      </c>
      <c r="J234" s="3" t="s">
        <v>657</v>
      </c>
      <c r="K234" s="3" t="s">
        <v>170</v>
      </c>
      <c r="L234" s="3" t="s">
        <v>143</v>
      </c>
      <c r="M234" s="3">
        <v>0.0</v>
      </c>
      <c r="N234" s="3">
        <v>0.0</v>
      </c>
      <c r="O234" s="3" t="s">
        <v>598</v>
      </c>
      <c r="P234" s="3" t="s">
        <v>599</v>
      </c>
      <c r="Q234" s="3" t="s">
        <v>173</v>
      </c>
    </row>
    <row r="235">
      <c r="A235" s="8" t="s">
        <v>122</v>
      </c>
      <c r="B235" s="3">
        <f t="shared" si="1"/>
        <v>234</v>
      </c>
      <c r="C235" t="s">
        <v>658</v>
      </c>
      <c r="D235" s="9">
        <v>43733.0</v>
      </c>
      <c r="F235" s="3" t="s">
        <v>149</v>
      </c>
      <c r="I235" s="3" t="s">
        <v>659</v>
      </c>
      <c r="J235" s="3" t="s">
        <v>660</v>
      </c>
      <c r="K235" s="3" t="s">
        <v>170</v>
      </c>
      <c r="L235" s="3" t="s">
        <v>143</v>
      </c>
      <c r="M235" s="3">
        <v>0.0</v>
      </c>
      <c r="N235" s="3">
        <v>0.0</v>
      </c>
      <c r="O235" s="3" t="s">
        <v>598</v>
      </c>
      <c r="P235" s="3" t="s">
        <v>599</v>
      </c>
      <c r="Q235" s="3" t="s">
        <v>173</v>
      </c>
    </row>
    <row r="236">
      <c r="A236" s="8" t="s">
        <v>122</v>
      </c>
      <c r="B236" s="3">
        <f t="shared" si="1"/>
        <v>235</v>
      </c>
      <c r="C236" t="s">
        <v>661</v>
      </c>
      <c r="D236" s="9">
        <v>43733.0</v>
      </c>
      <c r="F236" s="3" t="s">
        <v>149</v>
      </c>
      <c r="I236" s="3" t="s">
        <v>305</v>
      </c>
      <c r="J236" s="3" t="s">
        <v>662</v>
      </c>
      <c r="K236" s="3" t="s">
        <v>170</v>
      </c>
      <c r="L236" s="3" t="s">
        <v>143</v>
      </c>
      <c r="M236" s="3">
        <v>0.0</v>
      </c>
      <c r="N236" s="3">
        <v>0.0</v>
      </c>
      <c r="O236" s="3" t="s">
        <v>598</v>
      </c>
      <c r="P236" s="3" t="s">
        <v>599</v>
      </c>
      <c r="Q236" s="3" t="s">
        <v>173</v>
      </c>
    </row>
    <row r="237">
      <c r="A237" s="8" t="s">
        <v>122</v>
      </c>
      <c r="B237" s="3">
        <f t="shared" si="1"/>
        <v>236</v>
      </c>
      <c r="C237" t="s">
        <v>663</v>
      </c>
      <c r="D237" s="9">
        <v>43733.0</v>
      </c>
      <c r="F237" s="3" t="s">
        <v>124</v>
      </c>
      <c r="I237" s="3" t="s">
        <v>664</v>
      </c>
      <c r="J237" s="3" t="s">
        <v>665</v>
      </c>
      <c r="K237" s="3" t="s">
        <v>170</v>
      </c>
      <c r="L237" s="3" t="s">
        <v>143</v>
      </c>
      <c r="M237" s="3">
        <v>0.0</v>
      </c>
      <c r="N237" s="3">
        <v>0.0</v>
      </c>
      <c r="O237" s="3" t="s">
        <v>598</v>
      </c>
      <c r="P237" s="3" t="s">
        <v>599</v>
      </c>
      <c r="Q237" s="3" t="s">
        <v>173</v>
      </c>
    </row>
    <row r="238">
      <c r="A238" s="8" t="s">
        <v>122</v>
      </c>
      <c r="B238" s="3">
        <f t="shared" si="1"/>
        <v>237</v>
      </c>
      <c r="C238" t="s">
        <v>666</v>
      </c>
      <c r="D238" s="9">
        <v>43733.0</v>
      </c>
      <c r="F238" s="3" t="s">
        <v>149</v>
      </c>
      <c r="I238" s="3" t="s">
        <v>169</v>
      </c>
      <c r="J238" s="3" t="s">
        <v>295</v>
      </c>
      <c r="K238" s="3" t="s">
        <v>170</v>
      </c>
      <c r="L238" s="3" t="s">
        <v>143</v>
      </c>
      <c r="M238" s="3">
        <v>0.0</v>
      </c>
      <c r="N238" s="3">
        <v>0.0</v>
      </c>
      <c r="O238" s="3" t="s">
        <v>598</v>
      </c>
      <c r="P238" s="3" t="s">
        <v>599</v>
      </c>
      <c r="Q238" s="3" t="s">
        <v>173</v>
      </c>
    </row>
    <row r="239">
      <c r="A239" s="8" t="s">
        <v>122</v>
      </c>
      <c r="B239" s="3">
        <f t="shared" si="1"/>
        <v>238</v>
      </c>
      <c r="C239" t="s">
        <v>667</v>
      </c>
      <c r="D239" s="9">
        <v>43733.0</v>
      </c>
      <c r="F239" s="3" t="s">
        <v>124</v>
      </c>
      <c r="H239" s="3">
        <v>4.0</v>
      </c>
      <c r="I239" s="3" t="s">
        <v>668</v>
      </c>
      <c r="K239" s="3" t="s">
        <v>170</v>
      </c>
      <c r="L239" s="3" t="s">
        <v>143</v>
      </c>
      <c r="M239" s="3">
        <v>0.0</v>
      </c>
      <c r="N239" s="3">
        <v>0.0</v>
      </c>
      <c r="O239" s="3" t="s">
        <v>598</v>
      </c>
      <c r="P239" s="3" t="s">
        <v>599</v>
      </c>
      <c r="Q239" s="3" t="s">
        <v>173</v>
      </c>
    </row>
    <row r="240">
      <c r="A240" s="8" t="s">
        <v>122</v>
      </c>
      <c r="B240" s="3">
        <f t="shared" si="1"/>
        <v>239</v>
      </c>
      <c r="C240" t="s">
        <v>669</v>
      </c>
      <c r="D240" s="9">
        <v>43733.0</v>
      </c>
      <c r="F240" s="3" t="s">
        <v>149</v>
      </c>
      <c r="H240" s="3">
        <v>5.0</v>
      </c>
      <c r="I240" s="3" t="s">
        <v>169</v>
      </c>
      <c r="J240" s="3" t="s">
        <v>295</v>
      </c>
      <c r="K240" s="3" t="s">
        <v>170</v>
      </c>
      <c r="L240" s="3" t="s">
        <v>143</v>
      </c>
      <c r="M240" s="3">
        <v>0.0</v>
      </c>
      <c r="N240" s="3">
        <v>0.0</v>
      </c>
      <c r="O240" s="3" t="s">
        <v>598</v>
      </c>
      <c r="P240" s="3" t="s">
        <v>599</v>
      </c>
      <c r="Q240" s="3" t="s">
        <v>173</v>
      </c>
    </row>
    <row r="241">
      <c r="A241" s="8" t="s">
        <v>122</v>
      </c>
      <c r="B241" s="3">
        <f t="shared" si="1"/>
        <v>240</v>
      </c>
      <c r="C241" t="s">
        <v>670</v>
      </c>
      <c r="D241" s="9">
        <v>43738.0</v>
      </c>
      <c r="F241" s="3" t="s">
        <v>149</v>
      </c>
      <c r="I241" s="3" t="s">
        <v>467</v>
      </c>
      <c r="J241" s="3" t="s">
        <v>671</v>
      </c>
      <c r="K241" s="3" t="s">
        <v>170</v>
      </c>
      <c r="L241" s="3" t="s">
        <v>109</v>
      </c>
      <c r="M241" s="3">
        <v>0.0</v>
      </c>
      <c r="N241" s="3">
        <v>1.0</v>
      </c>
      <c r="O241" s="3" t="s">
        <v>672</v>
      </c>
      <c r="P241" s="3" t="s">
        <v>145</v>
      </c>
      <c r="Q241" s="3" t="s">
        <v>173</v>
      </c>
    </row>
    <row r="242">
      <c r="A242" s="8" t="s">
        <v>122</v>
      </c>
      <c r="B242" s="3">
        <f t="shared" si="1"/>
        <v>241</v>
      </c>
      <c r="C242" t="s">
        <v>673</v>
      </c>
      <c r="D242" s="9">
        <v>43738.0</v>
      </c>
      <c r="F242" s="3" t="s">
        <v>63</v>
      </c>
      <c r="I242" s="3" t="s">
        <v>467</v>
      </c>
      <c r="J242" s="3" t="s">
        <v>671</v>
      </c>
      <c r="K242" s="3" t="s">
        <v>170</v>
      </c>
      <c r="L242" s="3" t="s">
        <v>109</v>
      </c>
      <c r="M242" s="3">
        <v>0.0</v>
      </c>
      <c r="N242" s="3">
        <v>1.0</v>
      </c>
      <c r="O242" s="3" t="s">
        <v>672</v>
      </c>
      <c r="P242" s="3" t="s">
        <v>145</v>
      </c>
      <c r="Q242" s="3" t="s">
        <v>173</v>
      </c>
    </row>
    <row r="243">
      <c r="A243" s="8" t="s">
        <v>122</v>
      </c>
      <c r="B243" s="3">
        <f t="shared" si="1"/>
        <v>242</v>
      </c>
      <c r="C243" t="s">
        <v>675</v>
      </c>
      <c r="D243" s="9">
        <v>43738.0</v>
      </c>
      <c r="F243" s="3" t="s">
        <v>270</v>
      </c>
      <c r="I243" s="3" t="s">
        <v>467</v>
      </c>
      <c r="J243" s="3" t="s">
        <v>671</v>
      </c>
      <c r="K243" s="3" t="s">
        <v>170</v>
      </c>
      <c r="L243" s="3" t="s">
        <v>109</v>
      </c>
      <c r="M243" s="3">
        <v>0.0</v>
      </c>
      <c r="N243" s="3">
        <v>1.0</v>
      </c>
      <c r="O243" s="3" t="s">
        <v>672</v>
      </c>
      <c r="P243" s="3" t="s">
        <v>145</v>
      </c>
      <c r="Q243" s="3" t="s">
        <v>173</v>
      </c>
    </row>
    <row r="244">
      <c r="A244" s="8" t="s">
        <v>122</v>
      </c>
      <c r="B244" s="3">
        <f t="shared" si="1"/>
        <v>243</v>
      </c>
      <c r="C244" t="s">
        <v>676</v>
      </c>
      <c r="D244" s="9">
        <v>43738.0</v>
      </c>
      <c r="F244" s="3" t="s">
        <v>149</v>
      </c>
      <c r="H244" s="3">
        <v>5.0</v>
      </c>
      <c r="I244" s="3" t="s">
        <v>169</v>
      </c>
      <c r="J244" s="3" t="s">
        <v>295</v>
      </c>
      <c r="K244" s="3" t="s">
        <v>170</v>
      </c>
      <c r="L244" s="3" t="s">
        <v>143</v>
      </c>
      <c r="M244" s="3">
        <v>0.0</v>
      </c>
      <c r="N244" s="3">
        <v>0.0</v>
      </c>
      <c r="O244" s="3" t="s">
        <v>677</v>
      </c>
      <c r="P244" s="3" t="s">
        <v>145</v>
      </c>
      <c r="Q244" s="3" t="s">
        <v>173</v>
      </c>
    </row>
    <row r="245">
      <c r="A245" s="8" t="s">
        <v>122</v>
      </c>
      <c r="B245" s="3">
        <f t="shared" si="1"/>
        <v>244</v>
      </c>
      <c r="C245" t="s">
        <v>678</v>
      </c>
      <c r="D245" s="9">
        <v>43738.0</v>
      </c>
      <c r="F245" s="3" t="s">
        <v>124</v>
      </c>
      <c r="H245" s="3">
        <v>4.0</v>
      </c>
      <c r="I245" s="3" t="s">
        <v>668</v>
      </c>
      <c r="J245" s="3" t="s">
        <v>679</v>
      </c>
      <c r="K245" s="3" t="s">
        <v>170</v>
      </c>
      <c r="L245" s="3" t="s">
        <v>143</v>
      </c>
      <c r="M245" s="3">
        <v>0.0</v>
      </c>
      <c r="N245" s="3">
        <v>0.0</v>
      </c>
      <c r="O245" s="3" t="s">
        <v>680</v>
      </c>
      <c r="P245" s="3" t="s">
        <v>145</v>
      </c>
      <c r="Q245" s="3" t="s">
        <v>173</v>
      </c>
    </row>
    <row r="246">
      <c r="A246" s="8" t="s">
        <v>122</v>
      </c>
      <c r="B246" s="3">
        <f t="shared" si="1"/>
        <v>245</v>
      </c>
      <c r="C246" s="3" t="s">
        <v>681</v>
      </c>
      <c r="D246" s="9">
        <v>43738.0</v>
      </c>
      <c r="E246" s="25" t="s">
        <v>174</v>
      </c>
      <c r="F246" s="3" t="s">
        <v>682</v>
      </c>
      <c r="G246" s="25" t="s">
        <v>174</v>
      </c>
      <c r="H246" s="25" t="s">
        <v>174</v>
      </c>
      <c r="I246" s="25" t="s">
        <v>174</v>
      </c>
      <c r="J246" s="25" t="s">
        <v>174</v>
      </c>
      <c r="K246" s="3" t="s">
        <v>481</v>
      </c>
      <c r="L246" s="3" t="s">
        <v>109</v>
      </c>
      <c r="M246" s="3">
        <v>0.0</v>
      </c>
      <c r="N246" s="3">
        <v>2.0</v>
      </c>
      <c r="O246" s="3" t="s">
        <v>683</v>
      </c>
      <c r="P246" s="3" t="s">
        <v>451</v>
      </c>
      <c r="Q246" s="3" t="s">
        <v>173</v>
      </c>
    </row>
    <row r="247">
      <c r="A247" s="8" t="s">
        <v>122</v>
      </c>
      <c r="B247" s="3">
        <f t="shared" si="1"/>
        <v>246</v>
      </c>
      <c r="C247" s="3" t="s">
        <v>684</v>
      </c>
      <c r="D247" s="9">
        <v>43742.0</v>
      </c>
      <c r="F247" s="3" t="s">
        <v>87</v>
      </c>
      <c r="I247" s="3" t="s">
        <v>178</v>
      </c>
      <c r="J247" s="3" t="s">
        <v>685</v>
      </c>
      <c r="K247" s="3" t="s">
        <v>686</v>
      </c>
      <c r="L247" s="3" t="s">
        <v>143</v>
      </c>
      <c r="M247" s="3">
        <v>0.0</v>
      </c>
      <c r="N247" s="3">
        <v>0.0</v>
      </c>
      <c r="O247" s="3" t="s">
        <v>687</v>
      </c>
      <c r="P247" s="3" t="s">
        <v>145</v>
      </c>
      <c r="Q247" s="3" t="s">
        <v>173</v>
      </c>
    </row>
    <row r="248">
      <c r="A248" s="8" t="s">
        <v>122</v>
      </c>
      <c r="B248" s="3">
        <f t="shared" si="1"/>
        <v>247</v>
      </c>
      <c r="C248" s="3" t="s">
        <v>688</v>
      </c>
      <c r="D248" s="9">
        <v>43742.0</v>
      </c>
      <c r="F248" s="3" t="s">
        <v>87</v>
      </c>
      <c r="I248" s="3" t="s">
        <v>178</v>
      </c>
      <c r="J248" s="3" t="s">
        <v>685</v>
      </c>
      <c r="K248" s="3" t="s">
        <v>686</v>
      </c>
      <c r="L248" s="3" t="s">
        <v>109</v>
      </c>
      <c r="M248" s="3">
        <v>0.0</v>
      </c>
      <c r="N248" s="3">
        <v>4.0</v>
      </c>
      <c r="O248" s="3" t="s">
        <v>689</v>
      </c>
      <c r="P248" s="3" t="s">
        <v>145</v>
      </c>
      <c r="Q248" s="3" t="s">
        <v>173</v>
      </c>
    </row>
    <row r="249">
      <c r="A249" s="8" t="s">
        <v>122</v>
      </c>
      <c r="B249" s="3">
        <f t="shared" si="1"/>
        <v>248</v>
      </c>
      <c r="C249" s="3" t="s">
        <v>690</v>
      </c>
      <c r="D249" s="9">
        <v>43742.0</v>
      </c>
      <c r="F249" s="3" t="s">
        <v>124</v>
      </c>
      <c r="H249" s="3">
        <v>4.0</v>
      </c>
      <c r="I249" s="3" t="s">
        <v>305</v>
      </c>
      <c r="J249" s="3" t="s">
        <v>662</v>
      </c>
      <c r="K249" s="3" t="s">
        <v>170</v>
      </c>
      <c r="L249" s="3" t="s">
        <v>109</v>
      </c>
      <c r="M249" s="3">
        <v>0.0</v>
      </c>
      <c r="N249" s="3">
        <v>1.0</v>
      </c>
      <c r="O249" s="3" t="s">
        <v>691</v>
      </c>
      <c r="P249" s="3" t="s">
        <v>145</v>
      </c>
      <c r="Q249" s="3" t="s">
        <v>173</v>
      </c>
    </row>
    <row r="250">
      <c r="A250" s="8" t="s">
        <v>122</v>
      </c>
      <c r="B250" s="3">
        <f t="shared" si="1"/>
        <v>249</v>
      </c>
      <c r="C250" s="3" t="s">
        <v>692</v>
      </c>
      <c r="D250" s="9">
        <v>43742.0</v>
      </c>
      <c r="F250" s="3" t="s">
        <v>149</v>
      </c>
      <c r="I250" s="3" t="s">
        <v>38</v>
      </c>
      <c r="J250" s="3" t="s">
        <v>525</v>
      </c>
      <c r="K250" s="3" t="s">
        <v>526</v>
      </c>
      <c r="L250" s="3" t="s">
        <v>143</v>
      </c>
      <c r="M250" s="3">
        <v>0.0</v>
      </c>
      <c r="N250" s="3">
        <v>0.0</v>
      </c>
      <c r="O250" s="3" t="s">
        <v>527</v>
      </c>
      <c r="P250" s="3" t="s">
        <v>416</v>
      </c>
      <c r="Q250" s="3" t="s">
        <v>433</v>
      </c>
    </row>
    <row r="251">
      <c r="A251" s="8" t="s">
        <v>122</v>
      </c>
      <c r="B251" s="3">
        <f t="shared" si="1"/>
        <v>250</v>
      </c>
      <c r="C251" s="3" t="s">
        <v>693</v>
      </c>
      <c r="D251" s="9">
        <v>43742.0</v>
      </c>
      <c r="F251" s="3" t="s">
        <v>620</v>
      </c>
      <c r="I251" s="3" t="s">
        <v>513</v>
      </c>
      <c r="J251" s="3" t="s">
        <v>515</v>
      </c>
      <c r="K251" s="3" t="s">
        <v>694</v>
      </c>
      <c r="L251" s="3" t="s">
        <v>143</v>
      </c>
      <c r="M251" s="3">
        <v>0.0</v>
      </c>
      <c r="N251" s="3">
        <v>0.0</v>
      </c>
      <c r="O251" s="3" t="s">
        <v>695</v>
      </c>
      <c r="P251" s="3" t="s">
        <v>145</v>
      </c>
      <c r="Q251" s="3" t="s">
        <v>173</v>
      </c>
    </row>
    <row r="252">
      <c r="A252" s="8" t="s">
        <v>122</v>
      </c>
      <c r="B252" s="3">
        <f t="shared" si="1"/>
        <v>251</v>
      </c>
      <c r="C252" s="3" t="s">
        <v>696</v>
      </c>
      <c r="D252" s="9">
        <v>43742.0</v>
      </c>
      <c r="F252" s="3" t="s">
        <v>87</v>
      </c>
      <c r="J252" s="3" t="s">
        <v>697</v>
      </c>
      <c r="K252" s="3" t="s">
        <v>170</v>
      </c>
      <c r="L252" s="3" t="s">
        <v>143</v>
      </c>
      <c r="M252" s="3">
        <v>0.0</v>
      </c>
      <c r="N252" s="3">
        <v>0.0</v>
      </c>
      <c r="O252" s="3" t="s">
        <v>698</v>
      </c>
      <c r="P252" s="3" t="s">
        <v>145</v>
      </c>
      <c r="Q252" s="3" t="s">
        <v>173</v>
      </c>
    </row>
    <row r="253">
      <c r="A253" s="8" t="s">
        <v>122</v>
      </c>
      <c r="B253" s="3">
        <f t="shared" si="1"/>
        <v>252</v>
      </c>
      <c r="C253" s="3" t="s">
        <v>699</v>
      </c>
      <c r="D253" s="9">
        <v>43742.0</v>
      </c>
      <c r="F253" s="3" t="s">
        <v>124</v>
      </c>
      <c r="H253" s="3">
        <v>4.0</v>
      </c>
      <c r="I253" s="3" t="s">
        <v>305</v>
      </c>
      <c r="J253" s="3" t="s">
        <v>662</v>
      </c>
      <c r="K253" s="3" t="s">
        <v>170</v>
      </c>
      <c r="L253" s="3" t="s">
        <v>143</v>
      </c>
      <c r="M253" s="3">
        <v>0.0</v>
      </c>
      <c r="N253" s="3">
        <v>0.0</v>
      </c>
      <c r="O253" s="3" t="s">
        <v>700</v>
      </c>
      <c r="P253" s="3" t="s">
        <v>145</v>
      </c>
      <c r="Q253" s="3" t="s">
        <v>173</v>
      </c>
    </row>
    <row r="254">
      <c r="A254" s="8" t="s">
        <v>122</v>
      </c>
      <c r="B254" s="3">
        <f t="shared" si="1"/>
        <v>253</v>
      </c>
      <c r="C254" s="3" t="s">
        <v>701</v>
      </c>
      <c r="D254" s="9">
        <v>43747.0</v>
      </c>
      <c r="F254" s="3" t="s">
        <v>87</v>
      </c>
      <c r="H254" s="3">
        <v>7.0</v>
      </c>
      <c r="I254" s="3" t="s">
        <v>529</v>
      </c>
      <c r="J254" s="3" t="s">
        <v>648</v>
      </c>
      <c r="K254" s="3" t="s">
        <v>268</v>
      </c>
      <c r="L254" s="3" t="s">
        <v>143</v>
      </c>
      <c r="M254" s="3">
        <v>0.0</v>
      </c>
      <c r="N254" s="3">
        <v>0.0</v>
      </c>
      <c r="O254" s="3" t="s">
        <v>703</v>
      </c>
      <c r="P254" s="3" t="s">
        <v>599</v>
      </c>
      <c r="Q254" s="3" t="s">
        <v>173</v>
      </c>
    </row>
    <row r="255">
      <c r="A255" s="8" t="s">
        <v>122</v>
      </c>
      <c r="B255" s="3">
        <f t="shared" si="1"/>
        <v>254</v>
      </c>
      <c r="C255" s="3" t="s">
        <v>704</v>
      </c>
      <c r="D255" s="9">
        <v>43747.0</v>
      </c>
      <c r="F255" s="3" t="s">
        <v>149</v>
      </c>
      <c r="I255" s="3" t="s">
        <v>229</v>
      </c>
      <c r="J255" s="3" t="s">
        <v>231</v>
      </c>
      <c r="K255" s="3" t="s">
        <v>436</v>
      </c>
      <c r="L255" s="3" t="s">
        <v>143</v>
      </c>
      <c r="M255" s="3">
        <v>0.0</v>
      </c>
      <c r="N255" s="3">
        <v>0.0</v>
      </c>
      <c r="O255" s="3" t="s">
        <v>705</v>
      </c>
      <c r="P255" s="3" t="s">
        <v>599</v>
      </c>
      <c r="Q255" s="3" t="s">
        <v>173</v>
      </c>
    </row>
    <row r="256">
      <c r="A256" s="8" t="s">
        <v>122</v>
      </c>
      <c r="B256" s="3">
        <f t="shared" si="1"/>
        <v>255</v>
      </c>
      <c r="C256" s="3" t="s">
        <v>706</v>
      </c>
      <c r="D256" s="9">
        <v>43748.0</v>
      </c>
      <c r="F256" s="3" t="s">
        <v>87</v>
      </c>
      <c r="I256" s="3" t="s">
        <v>178</v>
      </c>
      <c r="J256" s="3" t="s">
        <v>685</v>
      </c>
      <c r="K256" s="3" t="s">
        <v>686</v>
      </c>
      <c r="L256" s="3" t="s">
        <v>109</v>
      </c>
      <c r="M256" s="3">
        <v>5.0</v>
      </c>
      <c r="N256" s="3">
        <v>10.0</v>
      </c>
      <c r="O256" s="3" t="s">
        <v>707</v>
      </c>
      <c r="P256" s="3" t="s">
        <v>708</v>
      </c>
      <c r="Q256" s="3" t="s">
        <v>173</v>
      </c>
    </row>
    <row r="257">
      <c r="A257" s="8" t="s">
        <v>122</v>
      </c>
      <c r="B257" s="3">
        <f t="shared" si="1"/>
        <v>256</v>
      </c>
      <c r="C257" s="3" t="s">
        <v>709</v>
      </c>
      <c r="D257" s="9">
        <v>43748.0</v>
      </c>
      <c r="F257" s="3" t="s">
        <v>87</v>
      </c>
      <c r="I257" s="3" t="s">
        <v>239</v>
      </c>
      <c r="J257" s="3" t="s">
        <v>292</v>
      </c>
      <c r="K257" s="3" t="s">
        <v>454</v>
      </c>
      <c r="L257" s="3" t="s">
        <v>143</v>
      </c>
      <c r="M257" s="3">
        <v>0.0</v>
      </c>
      <c r="N257" s="3">
        <v>0.0</v>
      </c>
      <c r="O257" s="3" t="s">
        <v>710</v>
      </c>
      <c r="P257" s="3" t="s">
        <v>711</v>
      </c>
      <c r="Q257" s="3" t="s">
        <v>173</v>
      </c>
    </row>
    <row r="258">
      <c r="A258" s="8" t="s">
        <v>122</v>
      </c>
      <c r="B258" s="3">
        <f t="shared" si="1"/>
        <v>257</v>
      </c>
      <c r="C258" s="3" t="s">
        <v>712</v>
      </c>
      <c r="D258" s="9">
        <v>43748.0</v>
      </c>
      <c r="F258" s="3" t="s">
        <v>257</v>
      </c>
      <c r="I258" s="3" t="s">
        <v>407</v>
      </c>
      <c r="J258" s="3" t="s">
        <v>640</v>
      </c>
      <c r="K258" s="3" t="s">
        <v>454</v>
      </c>
      <c r="L258" s="3" t="s">
        <v>143</v>
      </c>
      <c r="M258" s="3">
        <v>0.0</v>
      </c>
      <c r="N258" s="3">
        <v>0.0</v>
      </c>
      <c r="O258" s="3" t="s">
        <v>713</v>
      </c>
      <c r="P258" s="3" t="s">
        <v>711</v>
      </c>
      <c r="Q258" s="3" t="s">
        <v>173</v>
      </c>
    </row>
    <row r="259">
      <c r="A259" s="8" t="s">
        <v>122</v>
      </c>
      <c r="B259" s="3">
        <f t="shared" si="1"/>
        <v>258</v>
      </c>
      <c r="C259" s="3" t="s">
        <v>714</v>
      </c>
      <c r="D259" s="9">
        <v>43748.0</v>
      </c>
      <c r="F259" s="3" t="s">
        <v>365</v>
      </c>
      <c r="G259" s="25" t="s">
        <v>174</v>
      </c>
      <c r="H259" s="25" t="s">
        <v>174</v>
      </c>
      <c r="I259" s="25" t="s">
        <v>174</v>
      </c>
      <c r="J259" s="3" t="s">
        <v>715</v>
      </c>
      <c r="K259" s="3" t="s">
        <v>170</v>
      </c>
      <c r="L259" s="3" t="s">
        <v>143</v>
      </c>
      <c r="M259" s="3">
        <v>0.0</v>
      </c>
      <c r="N259" s="3">
        <v>1.0</v>
      </c>
      <c r="O259" s="3" t="s">
        <v>716</v>
      </c>
      <c r="P259" s="3" t="s">
        <v>145</v>
      </c>
      <c r="Q259" s="3" t="s">
        <v>173</v>
      </c>
    </row>
    <row r="260">
      <c r="A260" s="28"/>
    </row>
    <row r="261">
      <c r="A261" s="28"/>
    </row>
    <row r="262">
      <c r="A262" s="28"/>
    </row>
    <row r="263">
      <c r="A263" s="28"/>
    </row>
    <row r="264">
      <c r="A264" s="28"/>
    </row>
    <row r="265">
      <c r="A265" s="28"/>
    </row>
    <row r="266">
      <c r="A266" s="28"/>
    </row>
    <row r="267">
      <c r="A267" s="28"/>
    </row>
    <row r="268">
      <c r="A268" s="28"/>
    </row>
    <row r="269">
      <c r="A269" s="28"/>
    </row>
    <row r="270">
      <c r="A270" s="28"/>
    </row>
    <row r="271">
      <c r="A271" s="28"/>
    </row>
    <row r="272">
      <c r="A272" s="28"/>
    </row>
    <row r="273">
      <c r="A273" s="28"/>
    </row>
    <row r="274">
      <c r="A274" s="28"/>
    </row>
    <row r="275">
      <c r="A275" s="28"/>
    </row>
    <row r="276">
      <c r="A276" s="28"/>
    </row>
    <row r="277">
      <c r="A277" s="28"/>
    </row>
    <row r="278">
      <c r="A278" s="28"/>
    </row>
    <row r="279">
      <c r="A279" s="28"/>
    </row>
    <row r="280">
      <c r="A280" s="28"/>
    </row>
    <row r="281">
      <c r="A281" s="28"/>
    </row>
    <row r="282">
      <c r="A282" s="28"/>
    </row>
    <row r="283">
      <c r="A283" s="28"/>
    </row>
    <row r="284">
      <c r="A284" s="28"/>
    </row>
    <row r="285">
      <c r="A285" s="28"/>
    </row>
    <row r="286">
      <c r="A286" s="28"/>
    </row>
    <row r="287">
      <c r="A287" s="28"/>
    </row>
    <row r="288">
      <c r="A288" s="28"/>
    </row>
    <row r="289">
      <c r="A289" s="28"/>
    </row>
    <row r="290">
      <c r="A290" s="28"/>
    </row>
    <row r="291">
      <c r="A291" s="28"/>
    </row>
    <row r="292">
      <c r="A292" s="28"/>
    </row>
    <row r="293">
      <c r="A293" s="28"/>
    </row>
    <row r="294">
      <c r="A294" s="28"/>
    </row>
    <row r="295">
      <c r="A295" s="28"/>
    </row>
    <row r="296">
      <c r="A296" s="28"/>
    </row>
    <row r="297">
      <c r="A297" s="28"/>
    </row>
    <row r="298">
      <c r="A298" s="28"/>
    </row>
    <row r="299">
      <c r="A299" s="28"/>
    </row>
    <row r="300">
      <c r="A300" s="28"/>
    </row>
    <row r="301">
      <c r="A301" s="28"/>
    </row>
    <row r="302">
      <c r="A302" s="28"/>
    </row>
    <row r="303">
      <c r="A303" s="28"/>
    </row>
    <row r="304">
      <c r="A304" s="28"/>
    </row>
    <row r="305">
      <c r="A305" s="28"/>
    </row>
    <row r="306">
      <c r="A306" s="28"/>
    </row>
    <row r="307">
      <c r="A307" s="28"/>
    </row>
    <row r="308">
      <c r="A308" s="28"/>
    </row>
    <row r="309">
      <c r="A309" s="28"/>
    </row>
    <row r="310">
      <c r="A310" s="28"/>
    </row>
    <row r="311">
      <c r="A311" s="28"/>
    </row>
    <row r="312">
      <c r="A312" s="28"/>
    </row>
    <row r="313">
      <c r="A313" s="28"/>
    </row>
    <row r="314">
      <c r="A314" s="28"/>
    </row>
    <row r="315">
      <c r="A315" s="28"/>
    </row>
    <row r="316">
      <c r="A316" s="28"/>
    </row>
    <row r="317">
      <c r="A317" s="28"/>
    </row>
    <row r="318">
      <c r="A318" s="28"/>
    </row>
    <row r="319">
      <c r="A319" s="28"/>
    </row>
    <row r="320">
      <c r="A320" s="28"/>
    </row>
    <row r="321">
      <c r="A321" s="28"/>
    </row>
    <row r="322">
      <c r="A322" s="28"/>
    </row>
    <row r="323">
      <c r="A323" s="28"/>
    </row>
    <row r="324">
      <c r="A324" s="28"/>
    </row>
    <row r="325">
      <c r="A325" s="28"/>
    </row>
    <row r="326">
      <c r="A326" s="28"/>
    </row>
    <row r="327">
      <c r="A327" s="28"/>
    </row>
    <row r="328">
      <c r="A328" s="28"/>
    </row>
    <row r="329">
      <c r="A329" s="28"/>
    </row>
    <row r="330">
      <c r="A330" s="28"/>
    </row>
    <row r="331">
      <c r="A331" s="28"/>
    </row>
    <row r="332">
      <c r="A332" s="28"/>
    </row>
    <row r="333">
      <c r="A333" s="28"/>
    </row>
    <row r="334">
      <c r="A334" s="28"/>
    </row>
    <row r="335">
      <c r="A335" s="28"/>
    </row>
    <row r="336">
      <c r="A336" s="28"/>
    </row>
    <row r="337">
      <c r="A337" s="28"/>
    </row>
    <row r="338">
      <c r="A338" s="28"/>
    </row>
    <row r="339">
      <c r="A339" s="28"/>
    </row>
    <row r="340">
      <c r="A340" s="28"/>
    </row>
    <row r="341">
      <c r="A341" s="28"/>
    </row>
    <row r="342">
      <c r="A342" s="28"/>
    </row>
    <row r="343">
      <c r="A343" s="28"/>
    </row>
    <row r="344">
      <c r="A344" s="28"/>
    </row>
    <row r="345">
      <c r="A345" s="28"/>
    </row>
    <row r="346">
      <c r="A346" s="28"/>
    </row>
    <row r="347">
      <c r="A347" s="28"/>
    </row>
    <row r="348">
      <c r="A348" s="28"/>
    </row>
    <row r="349">
      <c r="A349" s="28"/>
    </row>
    <row r="350">
      <c r="A350" s="28"/>
    </row>
    <row r="351">
      <c r="A351" s="28"/>
    </row>
    <row r="352">
      <c r="A352" s="28"/>
    </row>
    <row r="353">
      <c r="A353" s="28"/>
    </row>
    <row r="354">
      <c r="A354" s="28"/>
    </row>
    <row r="355">
      <c r="A355" s="28"/>
    </row>
    <row r="356">
      <c r="A356" s="28"/>
    </row>
    <row r="357">
      <c r="A357" s="28"/>
    </row>
    <row r="358">
      <c r="A358" s="28"/>
    </row>
    <row r="359">
      <c r="A359" s="28"/>
    </row>
    <row r="360">
      <c r="A360" s="28"/>
    </row>
    <row r="361">
      <c r="A361" s="28"/>
    </row>
    <row r="362">
      <c r="A362" s="28"/>
    </row>
    <row r="363">
      <c r="A363" s="28"/>
    </row>
    <row r="364">
      <c r="A364" s="28"/>
    </row>
    <row r="365">
      <c r="A365" s="28"/>
    </row>
    <row r="366">
      <c r="A366" s="28"/>
    </row>
    <row r="367">
      <c r="A367" s="28"/>
    </row>
    <row r="368">
      <c r="A368" s="28"/>
    </row>
    <row r="369">
      <c r="A369" s="28"/>
    </row>
    <row r="370">
      <c r="A370" s="28"/>
    </row>
    <row r="371">
      <c r="A371" s="28"/>
    </row>
    <row r="372">
      <c r="A372" s="28"/>
    </row>
    <row r="373">
      <c r="A373" s="28"/>
    </row>
    <row r="374">
      <c r="A374" s="28"/>
    </row>
    <row r="375">
      <c r="A375" s="28"/>
    </row>
    <row r="376">
      <c r="A376" s="28"/>
    </row>
    <row r="377">
      <c r="A377" s="28"/>
    </row>
    <row r="378">
      <c r="A378" s="28"/>
    </row>
    <row r="379">
      <c r="A379" s="28"/>
    </row>
    <row r="380">
      <c r="A380" s="28"/>
    </row>
    <row r="381">
      <c r="A381" s="28"/>
    </row>
    <row r="382">
      <c r="A382" s="28"/>
    </row>
    <row r="383">
      <c r="A383" s="28"/>
    </row>
    <row r="384">
      <c r="A384" s="28"/>
    </row>
    <row r="385">
      <c r="A385" s="28"/>
    </row>
    <row r="386">
      <c r="A386" s="28"/>
    </row>
    <row r="387">
      <c r="A387" s="28"/>
    </row>
    <row r="388">
      <c r="A388" s="28"/>
    </row>
    <row r="389">
      <c r="A389" s="28"/>
    </row>
    <row r="390">
      <c r="A390" s="28"/>
    </row>
    <row r="391">
      <c r="A391" s="28"/>
    </row>
    <row r="392">
      <c r="A392" s="28"/>
    </row>
    <row r="393">
      <c r="A393" s="28"/>
    </row>
    <row r="394">
      <c r="A394" s="28"/>
    </row>
    <row r="395">
      <c r="A395" s="28"/>
    </row>
    <row r="396">
      <c r="A396" s="28"/>
    </row>
    <row r="397">
      <c r="A397" s="28"/>
    </row>
    <row r="398">
      <c r="A398" s="28"/>
    </row>
    <row r="399">
      <c r="A399" s="28"/>
    </row>
    <row r="400">
      <c r="A400" s="28"/>
    </row>
    <row r="401">
      <c r="A401" s="28"/>
    </row>
    <row r="402">
      <c r="A402" s="28"/>
    </row>
    <row r="403">
      <c r="A403" s="28"/>
    </row>
    <row r="404">
      <c r="A404" s="28"/>
    </row>
    <row r="405">
      <c r="A405" s="28"/>
    </row>
    <row r="406">
      <c r="A406" s="28"/>
    </row>
    <row r="407">
      <c r="A407" s="28"/>
    </row>
    <row r="408">
      <c r="A408" s="28"/>
    </row>
    <row r="409">
      <c r="A409" s="28"/>
    </row>
    <row r="410">
      <c r="A410" s="28"/>
    </row>
    <row r="411">
      <c r="A411" s="28"/>
    </row>
    <row r="412">
      <c r="A412" s="28"/>
    </row>
    <row r="413">
      <c r="A413" s="28"/>
    </row>
    <row r="414">
      <c r="A414" s="28"/>
    </row>
    <row r="415">
      <c r="A415" s="28"/>
    </row>
    <row r="416">
      <c r="A416" s="28"/>
    </row>
    <row r="417">
      <c r="A417" s="28"/>
    </row>
    <row r="418">
      <c r="A418" s="28"/>
    </row>
    <row r="419">
      <c r="A419" s="28"/>
    </row>
    <row r="420">
      <c r="A420" s="28"/>
    </row>
    <row r="421">
      <c r="A421" s="28"/>
    </row>
    <row r="422">
      <c r="A422" s="28"/>
    </row>
    <row r="423">
      <c r="A423" s="28"/>
    </row>
    <row r="424">
      <c r="A424" s="28"/>
    </row>
    <row r="425">
      <c r="A425" s="28"/>
    </row>
    <row r="426">
      <c r="A426" s="28"/>
    </row>
    <row r="427">
      <c r="A427" s="28"/>
    </row>
    <row r="428">
      <c r="A428" s="28"/>
    </row>
    <row r="429">
      <c r="A429" s="28"/>
    </row>
    <row r="430">
      <c r="A430" s="28"/>
    </row>
    <row r="431">
      <c r="A431" s="28"/>
    </row>
    <row r="432">
      <c r="A432" s="28"/>
    </row>
    <row r="433">
      <c r="A433" s="28"/>
    </row>
    <row r="434">
      <c r="A434" s="28"/>
    </row>
    <row r="435">
      <c r="A435" s="28"/>
    </row>
    <row r="436">
      <c r="A436" s="28"/>
    </row>
    <row r="437">
      <c r="A437" s="28"/>
    </row>
    <row r="438">
      <c r="A438" s="28"/>
    </row>
    <row r="439">
      <c r="A439" s="28"/>
    </row>
    <row r="440">
      <c r="A440" s="28"/>
    </row>
    <row r="441">
      <c r="A441" s="28"/>
    </row>
    <row r="442">
      <c r="A442" s="28"/>
    </row>
    <row r="443">
      <c r="A443" s="28"/>
    </row>
    <row r="444">
      <c r="A444" s="28"/>
    </row>
    <row r="445">
      <c r="A445" s="28"/>
    </row>
    <row r="446">
      <c r="A446" s="28"/>
    </row>
    <row r="447">
      <c r="A447" s="28"/>
    </row>
    <row r="448">
      <c r="A448" s="28"/>
    </row>
    <row r="449">
      <c r="A449" s="28"/>
    </row>
    <row r="450">
      <c r="A450" s="28"/>
    </row>
    <row r="451">
      <c r="A451" s="28"/>
    </row>
    <row r="452">
      <c r="A452" s="28"/>
    </row>
    <row r="453">
      <c r="A453" s="28"/>
    </row>
    <row r="454">
      <c r="A454" s="28"/>
    </row>
    <row r="455">
      <c r="A455" s="28"/>
    </row>
    <row r="456">
      <c r="A456" s="28"/>
    </row>
    <row r="457">
      <c r="A457" s="28"/>
    </row>
    <row r="458">
      <c r="A458" s="28"/>
    </row>
    <row r="459">
      <c r="A459" s="28"/>
    </row>
    <row r="460">
      <c r="A460" s="28"/>
    </row>
    <row r="461">
      <c r="A461" s="28"/>
    </row>
    <row r="462">
      <c r="A462" s="28"/>
    </row>
    <row r="463">
      <c r="A463" s="28"/>
    </row>
    <row r="464">
      <c r="A464" s="28"/>
    </row>
    <row r="465">
      <c r="A465" s="28"/>
    </row>
    <row r="466">
      <c r="A466" s="28"/>
    </row>
    <row r="467">
      <c r="A467" s="28"/>
    </row>
    <row r="468">
      <c r="A468" s="28"/>
    </row>
    <row r="469">
      <c r="A469" s="28"/>
    </row>
    <row r="470">
      <c r="A470" s="28"/>
    </row>
    <row r="471">
      <c r="A471" s="28"/>
    </row>
    <row r="472">
      <c r="A472" s="28"/>
    </row>
    <row r="473">
      <c r="A473" s="28"/>
    </row>
    <row r="474">
      <c r="A474" s="28"/>
    </row>
    <row r="475">
      <c r="A475" s="28"/>
    </row>
    <row r="476">
      <c r="A476" s="28"/>
    </row>
    <row r="477">
      <c r="A477" s="28"/>
    </row>
    <row r="478">
      <c r="A478" s="28"/>
    </row>
    <row r="479">
      <c r="A479" s="28"/>
    </row>
    <row r="480">
      <c r="A480" s="28"/>
    </row>
    <row r="481">
      <c r="A481" s="28"/>
    </row>
    <row r="482">
      <c r="A482" s="28"/>
    </row>
    <row r="483">
      <c r="A483" s="28"/>
    </row>
    <row r="484">
      <c r="A484" s="28"/>
    </row>
    <row r="485">
      <c r="A485" s="28"/>
    </row>
    <row r="486">
      <c r="A486" s="28"/>
    </row>
    <row r="487">
      <c r="A487" s="28"/>
    </row>
    <row r="488">
      <c r="A488" s="28"/>
    </row>
    <row r="489">
      <c r="A489" s="28"/>
    </row>
    <row r="490">
      <c r="A490" s="28"/>
    </row>
    <row r="491">
      <c r="A491" s="28"/>
    </row>
    <row r="492">
      <c r="A492" s="28"/>
    </row>
    <row r="493">
      <c r="A493" s="28"/>
    </row>
    <row r="494">
      <c r="A494" s="28"/>
    </row>
    <row r="495">
      <c r="A495" s="28"/>
    </row>
    <row r="496">
      <c r="A496" s="28"/>
    </row>
    <row r="497">
      <c r="A497" s="28"/>
    </row>
    <row r="498">
      <c r="A498" s="28"/>
    </row>
    <row r="499">
      <c r="A499" s="28"/>
    </row>
    <row r="500">
      <c r="A500" s="28"/>
    </row>
    <row r="501">
      <c r="A501" s="28"/>
    </row>
    <row r="502">
      <c r="A502" s="28"/>
    </row>
    <row r="503">
      <c r="A503" s="28"/>
    </row>
    <row r="504">
      <c r="A504" s="28"/>
    </row>
    <row r="505">
      <c r="A505" s="28"/>
    </row>
    <row r="506">
      <c r="A506" s="28"/>
    </row>
    <row r="507">
      <c r="A507" s="28"/>
    </row>
    <row r="508">
      <c r="A508" s="28"/>
    </row>
    <row r="509">
      <c r="A509" s="28"/>
    </row>
    <row r="510">
      <c r="A510" s="28"/>
    </row>
    <row r="511">
      <c r="A511" s="28"/>
    </row>
    <row r="512">
      <c r="A512" s="28"/>
    </row>
    <row r="513">
      <c r="A513" s="28"/>
    </row>
    <row r="514">
      <c r="A514" s="28"/>
    </row>
    <row r="515">
      <c r="A515" s="28"/>
    </row>
    <row r="516">
      <c r="A516" s="28"/>
    </row>
    <row r="517">
      <c r="A517" s="28"/>
    </row>
    <row r="518">
      <c r="A518" s="28"/>
    </row>
    <row r="519">
      <c r="A519" s="28"/>
    </row>
    <row r="520">
      <c r="A520" s="28"/>
    </row>
    <row r="521">
      <c r="A521" s="28"/>
    </row>
    <row r="522">
      <c r="A522" s="28"/>
    </row>
    <row r="523">
      <c r="A523" s="28"/>
    </row>
    <row r="524">
      <c r="A524" s="28"/>
    </row>
    <row r="525">
      <c r="A525" s="28"/>
    </row>
    <row r="526">
      <c r="A526" s="28"/>
    </row>
    <row r="527">
      <c r="A527" s="28"/>
    </row>
    <row r="528">
      <c r="A528" s="28"/>
    </row>
    <row r="529">
      <c r="A529" s="28"/>
    </row>
    <row r="530">
      <c r="A530" s="28"/>
    </row>
    <row r="531">
      <c r="A531" s="28"/>
    </row>
    <row r="532">
      <c r="A532" s="28"/>
    </row>
    <row r="533">
      <c r="A533" s="28"/>
    </row>
    <row r="534">
      <c r="A534" s="28"/>
    </row>
    <row r="535">
      <c r="A535" s="28"/>
    </row>
    <row r="536">
      <c r="A536" s="28"/>
    </row>
    <row r="537">
      <c r="A537" s="28"/>
    </row>
    <row r="538">
      <c r="A538" s="28"/>
    </row>
    <row r="539">
      <c r="A539" s="28"/>
    </row>
    <row r="540">
      <c r="A540" s="28"/>
    </row>
    <row r="541">
      <c r="A541" s="28"/>
    </row>
    <row r="542">
      <c r="A542" s="28"/>
    </row>
    <row r="543">
      <c r="A543" s="28"/>
    </row>
    <row r="544">
      <c r="A544" s="28"/>
    </row>
    <row r="545">
      <c r="A545" s="28"/>
    </row>
    <row r="546">
      <c r="A546" s="28"/>
    </row>
    <row r="547">
      <c r="A547" s="28"/>
    </row>
    <row r="548">
      <c r="A548" s="28"/>
    </row>
    <row r="549">
      <c r="A549" s="28"/>
    </row>
    <row r="550">
      <c r="A550" s="28"/>
    </row>
    <row r="551">
      <c r="A551" s="28"/>
    </row>
    <row r="552">
      <c r="A552" s="28"/>
    </row>
    <row r="553">
      <c r="A553" s="28"/>
    </row>
    <row r="554">
      <c r="A554" s="28"/>
    </row>
    <row r="555">
      <c r="A555" s="28"/>
    </row>
    <row r="556">
      <c r="A556" s="28"/>
    </row>
    <row r="557">
      <c r="A557" s="28"/>
    </row>
    <row r="558">
      <c r="A558" s="28"/>
    </row>
    <row r="559">
      <c r="A559" s="28"/>
    </row>
    <row r="560">
      <c r="A560" s="28"/>
    </row>
    <row r="561">
      <c r="A561" s="28"/>
    </row>
    <row r="562">
      <c r="A562" s="28"/>
    </row>
    <row r="563">
      <c r="A563" s="28"/>
    </row>
    <row r="564">
      <c r="A564" s="28"/>
    </row>
    <row r="565">
      <c r="A565" s="28"/>
    </row>
    <row r="566">
      <c r="A566" s="28"/>
    </row>
    <row r="567">
      <c r="A567" s="28"/>
    </row>
    <row r="568">
      <c r="A568" s="28"/>
    </row>
    <row r="569">
      <c r="A569" s="28"/>
    </row>
    <row r="570">
      <c r="A570" s="28"/>
    </row>
    <row r="571">
      <c r="A571" s="28"/>
    </row>
    <row r="572">
      <c r="A572" s="28"/>
    </row>
    <row r="573">
      <c r="A573" s="28"/>
    </row>
    <row r="574">
      <c r="A574" s="28"/>
    </row>
    <row r="575">
      <c r="A575" s="28"/>
    </row>
    <row r="576">
      <c r="A576" s="28"/>
    </row>
    <row r="577">
      <c r="A577" s="28"/>
    </row>
    <row r="578">
      <c r="A578" s="28"/>
    </row>
    <row r="579">
      <c r="A579" s="28"/>
    </row>
    <row r="580">
      <c r="A580" s="28"/>
    </row>
    <row r="581">
      <c r="A581" s="28"/>
    </row>
    <row r="582">
      <c r="A582" s="28"/>
    </row>
    <row r="583">
      <c r="A583" s="28"/>
    </row>
    <row r="584">
      <c r="A584" s="28"/>
    </row>
    <row r="585">
      <c r="A585" s="28"/>
    </row>
    <row r="586">
      <c r="A586" s="28"/>
    </row>
    <row r="587">
      <c r="A587" s="28"/>
    </row>
    <row r="588">
      <c r="A588" s="28"/>
    </row>
    <row r="589">
      <c r="A589" s="28"/>
    </row>
    <row r="590">
      <c r="A590" s="28"/>
    </row>
    <row r="591">
      <c r="A591" s="28"/>
    </row>
    <row r="592">
      <c r="A592" s="28"/>
    </row>
    <row r="593">
      <c r="A593" s="28"/>
    </row>
    <row r="594">
      <c r="A594" s="28"/>
    </row>
    <row r="595">
      <c r="A595" s="28"/>
    </row>
    <row r="596">
      <c r="A596" s="28"/>
    </row>
    <row r="597">
      <c r="A597" s="28"/>
    </row>
    <row r="598">
      <c r="A598" s="28"/>
    </row>
    <row r="599">
      <c r="A599" s="28"/>
    </row>
    <row r="600">
      <c r="A600" s="28"/>
    </row>
    <row r="601">
      <c r="A601" s="28"/>
    </row>
    <row r="602">
      <c r="A602" s="28"/>
    </row>
    <row r="603">
      <c r="A603" s="28"/>
    </row>
    <row r="604">
      <c r="A604" s="28"/>
    </row>
    <row r="605">
      <c r="A605" s="28"/>
    </row>
    <row r="606">
      <c r="A606" s="28"/>
    </row>
    <row r="607">
      <c r="A607" s="28"/>
    </row>
    <row r="608">
      <c r="A608" s="28"/>
    </row>
    <row r="609">
      <c r="A609" s="28"/>
    </row>
    <row r="610">
      <c r="A610" s="28"/>
    </row>
    <row r="611">
      <c r="A611" s="28"/>
    </row>
    <row r="612">
      <c r="A612" s="28"/>
    </row>
    <row r="613">
      <c r="A613" s="28"/>
    </row>
    <row r="614">
      <c r="A614" s="28"/>
    </row>
    <row r="615">
      <c r="A615" s="28"/>
    </row>
    <row r="616">
      <c r="A616" s="28"/>
    </row>
    <row r="617">
      <c r="A617" s="28"/>
    </row>
    <row r="618">
      <c r="A618" s="28"/>
    </row>
    <row r="619">
      <c r="A619" s="28"/>
    </row>
    <row r="620">
      <c r="A620" s="28"/>
    </row>
    <row r="621">
      <c r="A621" s="28"/>
    </row>
    <row r="622">
      <c r="A622" s="28"/>
    </row>
    <row r="623">
      <c r="A623" s="28"/>
    </row>
    <row r="624">
      <c r="A624" s="28"/>
    </row>
    <row r="625">
      <c r="A625" s="28"/>
    </row>
    <row r="626">
      <c r="A626" s="28"/>
    </row>
    <row r="627">
      <c r="A627" s="28"/>
    </row>
    <row r="628">
      <c r="A628" s="28"/>
    </row>
    <row r="629">
      <c r="A629" s="28"/>
    </row>
    <row r="630">
      <c r="A630" s="28"/>
    </row>
    <row r="631">
      <c r="A631" s="28"/>
    </row>
    <row r="632">
      <c r="A632" s="28"/>
    </row>
    <row r="633">
      <c r="A633" s="28"/>
    </row>
    <row r="634">
      <c r="A634" s="28"/>
    </row>
    <row r="635">
      <c r="A635" s="28"/>
    </row>
    <row r="636">
      <c r="A636" s="28"/>
    </row>
    <row r="637">
      <c r="A637" s="28"/>
    </row>
    <row r="638">
      <c r="A638" s="28"/>
    </row>
    <row r="639">
      <c r="A639" s="28"/>
    </row>
    <row r="640">
      <c r="A640" s="28"/>
    </row>
    <row r="641">
      <c r="A641" s="28"/>
    </row>
    <row r="642">
      <c r="A642" s="28"/>
    </row>
    <row r="643">
      <c r="A643" s="28"/>
    </row>
    <row r="644">
      <c r="A644" s="28"/>
    </row>
    <row r="645">
      <c r="A645" s="28"/>
    </row>
    <row r="646">
      <c r="A646" s="28"/>
    </row>
    <row r="647">
      <c r="A647" s="28"/>
    </row>
    <row r="648">
      <c r="A648" s="28"/>
    </row>
    <row r="649">
      <c r="A649" s="28"/>
    </row>
    <row r="650">
      <c r="A650" s="28"/>
    </row>
    <row r="651">
      <c r="A651" s="28"/>
    </row>
    <row r="652">
      <c r="A652" s="28"/>
    </row>
    <row r="653">
      <c r="A653" s="28"/>
    </row>
    <row r="654">
      <c r="A654" s="28"/>
    </row>
    <row r="655">
      <c r="A655" s="28"/>
    </row>
    <row r="656">
      <c r="A656" s="28"/>
    </row>
    <row r="657">
      <c r="A657" s="28"/>
    </row>
    <row r="658">
      <c r="A658" s="28"/>
    </row>
    <row r="659">
      <c r="A659" s="28"/>
    </row>
    <row r="660">
      <c r="A660" s="28"/>
    </row>
    <row r="661">
      <c r="A661" s="28"/>
    </row>
    <row r="662">
      <c r="A662" s="28"/>
    </row>
    <row r="663">
      <c r="A663" s="28"/>
    </row>
    <row r="664">
      <c r="A664" s="28"/>
    </row>
    <row r="665">
      <c r="A665" s="28"/>
    </row>
    <row r="666">
      <c r="A666" s="28"/>
    </row>
    <row r="667">
      <c r="A667" s="28"/>
    </row>
    <row r="668">
      <c r="A668" s="28"/>
    </row>
    <row r="669">
      <c r="A669" s="28"/>
    </row>
    <row r="670">
      <c r="A670" s="28"/>
    </row>
    <row r="671">
      <c r="A671" s="28"/>
    </row>
    <row r="672">
      <c r="A672" s="28"/>
    </row>
    <row r="673">
      <c r="A673" s="28"/>
    </row>
    <row r="674">
      <c r="A674" s="28"/>
    </row>
    <row r="675">
      <c r="A675" s="28"/>
    </row>
    <row r="676">
      <c r="A676" s="28"/>
    </row>
    <row r="677">
      <c r="A677" s="28"/>
    </row>
    <row r="678">
      <c r="A678" s="28"/>
    </row>
    <row r="679">
      <c r="A679" s="28"/>
    </row>
    <row r="680">
      <c r="A680" s="28"/>
    </row>
    <row r="681">
      <c r="A681" s="28"/>
    </row>
    <row r="682">
      <c r="A682" s="28"/>
    </row>
    <row r="683">
      <c r="A683" s="28"/>
    </row>
    <row r="684">
      <c r="A684" s="28"/>
    </row>
    <row r="685">
      <c r="A685" s="28"/>
    </row>
    <row r="686">
      <c r="A686" s="28"/>
    </row>
    <row r="687">
      <c r="A687" s="28"/>
    </row>
    <row r="688">
      <c r="A688" s="28"/>
    </row>
    <row r="689">
      <c r="A689" s="28"/>
    </row>
    <row r="690">
      <c r="A690" s="28"/>
    </row>
    <row r="691">
      <c r="A691" s="28"/>
    </row>
    <row r="692">
      <c r="A692" s="28"/>
    </row>
    <row r="693">
      <c r="A693" s="28"/>
    </row>
    <row r="694">
      <c r="A694" s="28"/>
    </row>
    <row r="695">
      <c r="A695" s="28"/>
    </row>
    <row r="696">
      <c r="A696" s="28"/>
    </row>
    <row r="697">
      <c r="A697" s="28"/>
    </row>
    <row r="698">
      <c r="A698" s="28"/>
    </row>
    <row r="699">
      <c r="A699" s="28"/>
    </row>
    <row r="700">
      <c r="A700" s="28"/>
    </row>
    <row r="701">
      <c r="A701" s="28"/>
    </row>
    <row r="702">
      <c r="A702" s="28"/>
    </row>
    <row r="703">
      <c r="A703" s="28"/>
    </row>
    <row r="704">
      <c r="A704" s="28"/>
    </row>
    <row r="705">
      <c r="A705" s="28"/>
    </row>
    <row r="706">
      <c r="A706" s="28"/>
    </row>
    <row r="707">
      <c r="A707" s="28"/>
    </row>
    <row r="708">
      <c r="A708" s="28"/>
    </row>
    <row r="709">
      <c r="A709" s="28"/>
    </row>
    <row r="710">
      <c r="A710" s="28"/>
    </row>
    <row r="711">
      <c r="A711" s="28"/>
    </row>
    <row r="712">
      <c r="A712" s="28"/>
    </row>
    <row r="713">
      <c r="A713" s="28"/>
    </row>
    <row r="714">
      <c r="A714" s="28"/>
    </row>
    <row r="715">
      <c r="A715" s="28"/>
    </row>
    <row r="716">
      <c r="A716" s="28"/>
    </row>
    <row r="717">
      <c r="A717" s="28"/>
    </row>
    <row r="718">
      <c r="A718" s="28"/>
    </row>
    <row r="719">
      <c r="A719" s="28"/>
    </row>
    <row r="720">
      <c r="A720" s="28"/>
    </row>
    <row r="721">
      <c r="A721" s="28"/>
    </row>
    <row r="722">
      <c r="A722" s="28"/>
    </row>
    <row r="723">
      <c r="A723" s="28"/>
    </row>
    <row r="724">
      <c r="A724" s="28"/>
    </row>
    <row r="725">
      <c r="A725" s="28"/>
    </row>
    <row r="726">
      <c r="A726" s="28"/>
    </row>
    <row r="727">
      <c r="A727" s="28"/>
    </row>
    <row r="728">
      <c r="A728" s="28"/>
    </row>
    <row r="729">
      <c r="A729" s="28"/>
    </row>
    <row r="730">
      <c r="A730" s="28"/>
    </row>
    <row r="731">
      <c r="A731" s="28"/>
    </row>
    <row r="732">
      <c r="A732" s="28"/>
    </row>
    <row r="733">
      <c r="A733" s="28"/>
    </row>
    <row r="734">
      <c r="A734" s="28"/>
    </row>
    <row r="735">
      <c r="A735" s="28"/>
    </row>
    <row r="736">
      <c r="A736" s="28"/>
    </row>
    <row r="737">
      <c r="A737" s="28"/>
    </row>
    <row r="738">
      <c r="A738" s="28"/>
    </row>
    <row r="739">
      <c r="A739" s="28"/>
    </row>
    <row r="740">
      <c r="A740" s="28"/>
    </row>
    <row r="741">
      <c r="A741" s="28"/>
    </row>
    <row r="742">
      <c r="A742" s="28"/>
    </row>
    <row r="743">
      <c r="A743" s="28"/>
    </row>
    <row r="744">
      <c r="A744" s="28"/>
    </row>
    <row r="745">
      <c r="A745" s="28"/>
    </row>
    <row r="746">
      <c r="A746" s="28"/>
    </row>
    <row r="747">
      <c r="A747" s="28"/>
    </row>
    <row r="748">
      <c r="A748" s="28"/>
    </row>
    <row r="749">
      <c r="A749" s="28"/>
    </row>
    <row r="750">
      <c r="A750" s="28"/>
    </row>
    <row r="751">
      <c r="A751" s="28"/>
    </row>
    <row r="752">
      <c r="A752" s="28"/>
    </row>
    <row r="753">
      <c r="A753" s="28"/>
    </row>
    <row r="754">
      <c r="A754" s="28"/>
    </row>
    <row r="755">
      <c r="A755" s="28"/>
    </row>
    <row r="756">
      <c r="A756" s="28"/>
    </row>
    <row r="757">
      <c r="A757" s="28"/>
    </row>
    <row r="758">
      <c r="A758" s="28"/>
    </row>
    <row r="759">
      <c r="A759" s="28"/>
    </row>
    <row r="760">
      <c r="A760" s="28"/>
    </row>
    <row r="761">
      <c r="A761" s="28"/>
    </row>
    <row r="762">
      <c r="A762" s="28"/>
    </row>
    <row r="763">
      <c r="A763" s="28"/>
    </row>
    <row r="764">
      <c r="A764" s="28"/>
    </row>
    <row r="765">
      <c r="A765" s="28"/>
    </row>
    <row r="766">
      <c r="A766" s="28"/>
    </row>
    <row r="767">
      <c r="A767" s="28"/>
    </row>
    <row r="768">
      <c r="A768" s="28"/>
    </row>
    <row r="769">
      <c r="A769" s="28"/>
    </row>
    <row r="770">
      <c r="A770" s="28"/>
    </row>
    <row r="771">
      <c r="A771" s="28"/>
    </row>
    <row r="772">
      <c r="A772" s="28"/>
    </row>
    <row r="773">
      <c r="A773" s="28"/>
    </row>
    <row r="774">
      <c r="A774" s="28"/>
    </row>
    <row r="775">
      <c r="A775" s="28"/>
    </row>
    <row r="776">
      <c r="A776" s="28"/>
    </row>
    <row r="777">
      <c r="A777" s="28"/>
    </row>
    <row r="778">
      <c r="A778" s="28"/>
    </row>
    <row r="779">
      <c r="A779" s="28"/>
    </row>
    <row r="780">
      <c r="A780" s="28"/>
    </row>
    <row r="781">
      <c r="A781" s="28"/>
    </row>
    <row r="782">
      <c r="A782" s="28"/>
    </row>
    <row r="783">
      <c r="A783" s="28"/>
    </row>
    <row r="784">
      <c r="A784" s="28"/>
    </row>
    <row r="785">
      <c r="A785" s="28"/>
    </row>
    <row r="786">
      <c r="A786" s="28"/>
    </row>
    <row r="787">
      <c r="A787" s="28"/>
    </row>
    <row r="788">
      <c r="A788" s="28"/>
    </row>
    <row r="789">
      <c r="A789" s="28"/>
    </row>
    <row r="790">
      <c r="A790" s="28"/>
    </row>
    <row r="791">
      <c r="A791" s="28"/>
    </row>
    <row r="792">
      <c r="A792" s="28"/>
    </row>
    <row r="793">
      <c r="A793" s="28"/>
    </row>
    <row r="794">
      <c r="A794" s="28"/>
    </row>
    <row r="795">
      <c r="A795" s="28"/>
    </row>
    <row r="796">
      <c r="A796" s="28"/>
    </row>
    <row r="797">
      <c r="A797" s="28"/>
    </row>
    <row r="798">
      <c r="A798" s="28"/>
    </row>
    <row r="799">
      <c r="A799" s="28"/>
    </row>
    <row r="800">
      <c r="A800" s="28"/>
    </row>
    <row r="801">
      <c r="A801" s="28"/>
    </row>
    <row r="802">
      <c r="A802" s="28"/>
    </row>
    <row r="803">
      <c r="A803" s="28"/>
    </row>
    <row r="804">
      <c r="A804" s="28"/>
    </row>
    <row r="805">
      <c r="A805" s="28"/>
    </row>
    <row r="806">
      <c r="A806" s="28"/>
    </row>
    <row r="807">
      <c r="A807" s="28"/>
    </row>
    <row r="808">
      <c r="A808" s="28"/>
    </row>
    <row r="809">
      <c r="A809" s="28"/>
    </row>
    <row r="810">
      <c r="A810" s="28"/>
    </row>
    <row r="811">
      <c r="A811" s="28"/>
    </row>
    <row r="812">
      <c r="A812" s="28"/>
    </row>
    <row r="813">
      <c r="A813" s="28"/>
    </row>
    <row r="814">
      <c r="A814" s="28"/>
    </row>
    <row r="815">
      <c r="A815" s="28"/>
    </row>
    <row r="816">
      <c r="A816" s="28"/>
    </row>
    <row r="817">
      <c r="A817" s="28"/>
    </row>
    <row r="818">
      <c r="A818" s="28"/>
    </row>
    <row r="819">
      <c r="A819" s="28"/>
    </row>
    <row r="820">
      <c r="A820" s="28"/>
    </row>
    <row r="821">
      <c r="A821" s="28"/>
    </row>
    <row r="822">
      <c r="A822" s="28"/>
    </row>
    <row r="823">
      <c r="A823" s="28"/>
    </row>
    <row r="824">
      <c r="A824" s="28"/>
    </row>
    <row r="825">
      <c r="A825" s="28"/>
    </row>
    <row r="826">
      <c r="A826" s="28"/>
    </row>
    <row r="827">
      <c r="A827" s="28"/>
    </row>
    <row r="828">
      <c r="A828" s="28"/>
    </row>
    <row r="829">
      <c r="A829" s="28"/>
    </row>
    <row r="830">
      <c r="A830" s="28"/>
    </row>
    <row r="831">
      <c r="A831" s="28"/>
    </row>
    <row r="832">
      <c r="A832" s="28"/>
    </row>
    <row r="833">
      <c r="A833" s="28"/>
    </row>
    <row r="834">
      <c r="A834" s="28"/>
    </row>
    <row r="835">
      <c r="A835" s="28"/>
    </row>
    <row r="836">
      <c r="A836" s="28"/>
    </row>
    <row r="837">
      <c r="A837" s="28"/>
    </row>
    <row r="838">
      <c r="A838" s="28"/>
    </row>
    <row r="839">
      <c r="A839" s="28"/>
    </row>
    <row r="840">
      <c r="A840" s="28"/>
    </row>
    <row r="841">
      <c r="A841" s="28"/>
    </row>
    <row r="842">
      <c r="A842" s="28"/>
    </row>
    <row r="843">
      <c r="A843" s="28"/>
    </row>
    <row r="844">
      <c r="A844" s="28"/>
    </row>
    <row r="845">
      <c r="A845" s="28"/>
    </row>
    <row r="846">
      <c r="A846" s="28"/>
    </row>
    <row r="847">
      <c r="A847" s="28"/>
    </row>
    <row r="848">
      <c r="A848" s="28"/>
    </row>
    <row r="849">
      <c r="A849" s="28"/>
    </row>
    <row r="850">
      <c r="A850" s="28"/>
    </row>
    <row r="851">
      <c r="A851" s="28"/>
    </row>
    <row r="852">
      <c r="A852" s="28"/>
    </row>
    <row r="853">
      <c r="A853" s="28"/>
    </row>
    <row r="854">
      <c r="A854" s="28"/>
    </row>
    <row r="855">
      <c r="A855" s="28"/>
    </row>
    <row r="856">
      <c r="A856" s="28"/>
    </row>
    <row r="857">
      <c r="A857" s="28"/>
    </row>
    <row r="858">
      <c r="A858" s="28"/>
    </row>
    <row r="859">
      <c r="A859" s="28"/>
    </row>
    <row r="860">
      <c r="A860" s="28"/>
    </row>
    <row r="861">
      <c r="A861" s="28"/>
    </row>
    <row r="862">
      <c r="A862" s="28"/>
    </row>
    <row r="863">
      <c r="A863" s="28"/>
    </row>
    <row r="864">
      <c r="A864" s="28"/>
    </row>
    <row r="865">
      <c r="A865" s="28"/>
    </row>
    <row r="866">
      <c r="A866" s="28"/>
    </row>
    <row r="867">
      <c r="A867" s="28"/>
    </row>
    <row r="868">
      <c r="A868" s="28"/>
    </row>
    <row r="869">
      <c r="A869" s="28"/>
    </row>
    <row r="870">
      <c r="A870" s="28"/>
    </row>
    <row r="871">
      <c r="A871" s="28"/>
    </row>
    <row r="872">
      <c r="A872" s="28"/>
    </row>
    <row r="873">
      <c r="A873" s="28"/>
    </row>
    <row r="874">
      <c r="A874" s="28"/>
    </row>
    <row r="875">
      <c r="A875" s="28"/>
    </row>
    <row r="876">
      <c r="A876" s="28"/>
    </row>
    <row r="877">
      <c r="A877" s="28"/>
    </row>
    <row r="878">
      <c r="A878" s="28"/>
    </row>
    <row r="879">
      <c r="A879" s="28"/>
    </row>
    <row r="880">
      <c r="A880" s="28"/>
    </row>
    <row r="881">
      <c r="A881" s="28"/>
    </row>
    <row r="882">
      <c r="A882" s="28"/>
    </row>
    <row r="883">
      <c r="A883" s="28"/>
    </row>
    <row r="884">
      <c r="A884" s="28"/>
    </row>
    <row r="885">
      <c r="A885" s="28"/>
    </row>
    <row r="886">
      <c r="A886" s="28"/>
    </row>
    <row r="887">
      <c r="A887" s="28"/>
    </row>
    <row r="888">
      <c r="A888" s="28"/>
    </row>
    <row r="889">
      <c r="A889" s="28"/>
    </row>
    <row r="890">
      <c r="A890" s="28"/>
    </row>
    <row r="891">
      <c r="A891" s="28"/>
    </row>
    <row r="892">
      <c r="A892" s="28"/>
    </row>
    <row r="893">
      <c r="A893" s="28"/>
    </row>
    <row r="894">
      <c r="A894" s="28"/>
    </row>
    <row r="895">
      <c r="A895" s="28"/>
    </row>
    <row r="896">
      <c r="A896" s="28"/>
    </row>
    <row r="897">
      <c r="A897" s="28"/>
    </row>
    <row r="898">
      <c r="A898" s="28"/>
    </row>
    <row r="899">
      <c r="A899" s="28"/>
    </row>
    <row r="900">
      <c r="A900" s="28"/>
    </row>
    <row r="901">
      <c r="A901" s="28"/>
    </row>
    <row r="902">
      <c r="A902" s="28"/>
    </row>
    <row r="903">
      <c r="A903" s="28"/>
    </row>
    <row r="904">
      <c r="A904" s="28"/>
    </row>
    <row r="905">
      <c r="A905" s="28"/>
    </row>
    <row r="906">
      <c r="A906" s="28"/>
    </row>
    <row r="907">
      <c r="A907" s="28"/>
    </row>
    <row r="908">
      <c r="A908" s="28"/>
    </row>
    <row r="909">
      <c r="A909" s="28"/>
    </row>
    <row r="910">
      <c r="A910" s="28"/>
    </row>
    <row r="911">
      <c r="A911" s="28"/>
    </row>
    <row r="912">
      <c r="A912" s="28"/>
    </row>
    <row r="913">
      <c r="A913" s="28"/>
    </row>
    <row r="914">
      <c r="A914" s="28"/>
    </row>
    <row r="915">
      <c r="A915" s="28"/>
    </row>
    <row r="916">
      <c r="A916" s="28"/>
    </row>
    <row r="917">
      <c r="A917" s="28"/>
    </row>
    <row r="918">
      <c r="A918" s="28"/>
    </row>
    <row r="919">
      <c r="A919" s="28"/>
    </row>
    <row r="920">
      <c r="A920" s="28"/>
    </row>
    <row r="921">
      <c r="A921" s="28"/>
    </row>
    <row r="922">
      <c r="A922" s="28"/>
    </row>
    <row r="923">
      <c r="A923" s="28"/>
    </row>
    <row r="924">
      <c r="A924" s="28"/>
    </row>
    <row r="925">
      <c r="A925" s="28"/>
    </row>
    <row r="926">
      <c r="A926" s="28"/>
    </row>
    <row r="927">
      <c r="A927" s="28"/>
    </row>
    <row r="928">
      <c r="A928" s="28"/>
    </row>
    <row r="929">
      <c r="A929" s="28"/>
    </row>
    <row r="930">
      <c r="A930" s="28"/>
    </row>
    <row r="931">
      <c r="A931" s="28"/>
    </row>
    <row r="932">
      <c r="A932" s="28"/>
    </row>
    <row r="933">
      <c r="A933" s="28"/>
    </row>
    <row r="934">
      <c r="A934" s="28"/>
    </row>
    <row r="935">
      <c r="A935" s="28"/>
    </row>
    <row r="936">
      <c r="A936" s="28"/>
    </row>
    <row r="937">
      <c r="A937" s="28"/>
    </row>
    <row r="938">
      <c r="A938" s="28"/>
    </row>
    <row r="939">
      <c r="A939" s="28"/>
    </row>
    <row r="940">
      <c r="A940" s="28"/>
    </row>
    <row r="941">
      <c r="A941" s="28"/>
    </row>
    <row r="942">
      <c r="A942" s="28"/>
    </row>
    <row r="943">
      <c r="A943" s="28"/>
    </row>
    <row r="944">
      <c r="A944" s="28"/>
    </row>
    <row r="945">
      <c r="A945" s="28"/>
    </row>
    <row r="946">
      <c r="A946" s="28"/>
    </row>
    <row r="947">
      <c r="A947" s="28"/>
    </row>
    <row r="948">
      <c r="A948" s="28"/>
    </row>
    <row r="949">
      <c r="A949" s="28"/>
    </row>
    <row r="950">
      <c r="A950" s="28"/>
    </row>
    <row r="951">
      <c r="A951" s="28"/>
    </row>
    <row r="952">
      <c r="A952" s="28"/>
    </row>
    <row r="953">
      <c r="A953" s="28"/>
    </row>
    <row r="954">
      <c r="A954" s="28"/>
    </row>
    <row r="955">
      <c r="A955" s="28"/>
    </row>
    <row r="956">
      <c r="A956" s="28"/>
    </row>
    <row r="957">
      <c r="A957" s="28"/>
    </row>
    <row r="958">
      <c r="A958" s="28"/>
    </row>
    <row r="959">
      <c r="A959" s="28"/>
    </row>
    <row r="960">
      <c r="A960" s="28"/>
    </row>
    <row r="961">
      <c r="A961" s="28"/>
    </row>
    <row r="962">
      <c r="A962" s="28"/>
    </row>
    <row r="963">
      <c r="A963" s="28"/>
    </row>
    <row r="964">
      <c r="A964" s="28"/>
    </row>
    <row r="965">
      <c r="A965" s="28"/>
    </row>
    <row r="966">
      <c r="A966" s="28"/>
    </row>
    <row r="967">
      <c r="A967" s="28"/>
    </row>
    <row r="968">
      <c r="A968" s="28"/>
    </row>
    <row r="969">
      <c r="A969" s="28"/>
    </row>
    <row r="970">
      <c r="A970" s="28"/>
    </row>
    <row r="971">
      <c r="A971" s="28"/>
    </row>
    <row r="972">
      <c r="A972" s="28"/>
    </row>
    <row r="973">
      <c r="A973" s="28"/>
    </row>
    <row r="974">
      <c r="A974" s="28"/>
    </row>
    <row r="975">
      <c r="A975" s="28"/>
    </row>
    <row r="976">
      <c r="A976" s="28"/>
    </row>
    <row r="977">
      <c r="A977" s="28"/>
    </row>
    <row r="978">
      <c r="A978" s="28"/>
    </row>
    <row r="979">
      <c r="A979" s="28"/>
    </row>
    <row r="980">
      <c r="A980" s="28"/>
    </row>
    <row r="981">
      <c r="A981" s="28"/>
    </row>
    <row r="982">
      <c r="A982" s="28"/>
    </row>
    <row r="983">
      <c r="A983" s="28"/>
    </row>
    <row r="984">
      <c r="A984" s="28"/>
    </row>
    <row r="985">
      <c r="A985" s="28"/>
    </row>
    <row r="986">
      <c r="A986" s="28"/>
    </row>
    <row r="987">
      <c r="A987" s="28"/>
    </row>
    <row r="988">
      <c r="A988" s="28"/>
    </row>
    <row r="989">
      <c r="A989" s="28"/>
    </row>
    <row r="990">
      <c r="A990" s="28"/>
    </row>
    <row r="991">
      <c r="A991" s="28"/>
    </row>
    <row r="992">
      <c r="A992" s="28"/>
    </row>
    <row r="993">
      <c r="A993" s="28"/>
    </row>
    <row r="994">
      <c r="A994" s="28"/>
    </row>
    <row r="995">
      <c r="A995" s="28"/>
    </row>
    <row r="996">
      <c r="A996" s="28"/>
    </row>
    <row r="997">
      <c r="A997" s="28"/>
    </row>
    <row r="998">
      <c r="A998" s="28"/>
    </row>
    <row r="999">
      <c r="A999" s="28"/>
    </row>
  </sheetData>
  <printOptions gridLines="1" horizontalCentered="1"/>
  <pageMargins bottom="0.75" footer="0.0" header="0.0" left="0.7" right="0.7" top="0.75"/>
  <pageSetup fitToHeight="0" paperSize="3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75"/>
  <cols>
    <col customWidth="1" min="1" max="1" width="4.43"/>
    <col customWidth="1" min="2" max="2" width="13.29"/>
    <col customWidth="1" min="3" max="3" width="16.57"/>
    <col customWidth="1" min="4" max="4" width="35.43"/>
    <col customWidth="1" min="5" max="5" width="7.57"/>
    <col customWidth="1" min="6" max="6" width="7.14"/>
    <col customWidth="1" min="7" max="7" width="7.57"/>
    <col customWidth="1" min="8" max="8" width="7.71"/>
    <col customWidth="1" min="9" max="9" width="7.14"/>
    <col customWidth="1" min="11" max="11" width="9.14"/>
    <col customWidth="1" min="12" max="12" width="8.43"/>
    <col customWidth="1" min="13" max="13" width="17.71"/>
  </cols>
  <sheetData>
    <row r="1">
      <c r="A1" s="1" t="s">
        <v>2</v>
      </c>
      <c r="B1" s="1" t="s">
        <v>8</v>
      </c>
      <c r="C1" s="1" t="s">
        <v>11</v>
      </c>
      <c r="D1" s="1" t="s">
        <v>15</v>
      </c>
      <c r="E1" s="1" t="s">
        <v>18</v>
      </c>
      <c r="F1" s="1" t="s">
        <v>21</v>
      </c>
      <c r="G1" s="1" t="s">
        <v>24</v>
      </c>
      <c r="H1" s="1" t="s">
        <v>27</v>
      </c>
      <c r="I1" s="1" t="s">
        <v>31</v>
      </c>
      <c r="J1" s="4"/>
      <c r="K1" s="6" t="s">
        <v>35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3">
        <v>1.0</v>
      </c>
      <c r="B2" s="3">
        <v>7.0</v>
      </c>
      <c r="C2" s="3" t="s">
        <v>38</v>
      </c>
      <c r="D2" s="3" t="s">
        <v>40</v>
      </c>
      <c r="E2">
        <f>countifs('raw data'!$I:$I,$C2,'raw data'!$F:$F,E$1)</f>
        <v>0</v>
      </c>
      <c r="F2">
        <f>countifs('raw data'!$I:$I,$C2,'raw data'!$F:$F,F$1)+countifs('raw data'!$I:$I,$C2,'raw data'!$F:$F,"ivory")</f>
        <v>3</v>
      </c>
      <c r="G2">
        <f>countifs('raw data'!$I:$I,$C2,'raw data'!$F:$F,G$1)</f>
        <v>3</v>
      </c>
      <c r="H2">
        <f t="shared" ref="H2:H46" si="1">I2-sum(E2:G2)</f>
        <v>4</v>
      </c>
      <c r="I2">
        <f>countif('raw data'!I:I,C2)</f>
        <v>10</v>
      </c>
      <c r="K2" s="13">
        <f>countifs('raw data'!$I:$I,$C2,'raw data'!$A:$A,"yes")</f>
        <v>2</v>
      </c>
      <c r="L2">
        <f>countif('raw data'!A:A,"yes")</f>
        <v>134</v>
      </c>
      <c r="M2" s="3" t="s">
        <v>108</v>
      </c>
    </row>
    <row r="3">
      <c r="A3" s="3">
        <f t="shared" ref="A3:A46" si="2">1+A2</f>
        <v>2</v>
      </c>
      <c r="B3" s="3">
        <v>7.0</v>
      </c>
      <c r="C3" s="3" t="s">
        <v>115</v>
      </c>
      <c r="D3" s="3" t="s">
        <v>115</v>
      </c>
      <c r="E3">
        <f>countifs('raw data'!$I:$I,$C3,'raw data'!$F:$F,E$1)</f>
        <v>2</v>
      </c>
      <c r="F3">
        <f>countifs('raw data'!$I:$I,$C3,'raw data'!$F:$F,F$1)+countifs('raw data'!$I:$I,$C3,'raw data'!$F:$F,"ivory")</f>
        <v>2</v>
      </c>
      <c r="G3">
        <f>countifs('raw data'!$I:$I,$C3,'raw data'!$F:$F,G$1)</f>
        <v>0</v>
      </c>
      <c r="H3">
        <f t="shared" si="1"/>
        <v>0</v>
      </c>
      <c r="I3">
        <f>countif('raw data'!I:I,C3)</f>
        <v>4</v>
      </c>
      <c r="K3" s="13">
        <f>countifs('raw data'!$I:$I,$C3,'raw data'!$A:$A,"yes")</f>
        <v>3</v>
      </c>
    </row>
    <row r="4">
      <c r="A4" s="3">
        <f t="shared" si="2"/>
        <v>3</v>
      </c>
      <c r="B4" s="21" t="s">
        <v>174</v>
      </c>
      <c r="C4" s="3" t="s">
        <v>178</v>
      </c>
      <c r="D4" s="3" t="s">
        <v>180</v>
      </c>
      <c r="E4">
        <f>countifs('raw data'!$I:$I,$C4,'raw data'!$F:$F,E$1)</f>
        <v>0</v>
      </c>
      <c r="F4">
        <f>countifs('raw data'!$I:$I,$C4,'raw data'!$F:$F,F$1)+countifs('raw data'!$I:$I,$C4,'raw data'!$F:$F,"ivory")</f>
        <v>0</v>
      </c>
      <c r="G4">
        <f>countifs('raw data'!$I:$I,$C4,'raw data'!$F:$F,G$1)</f>
        <v>3</v>
      </c>
      <c r="H4">
        <f t="shared" si="1"/>
        <v>0</v>
      </c>
      <c r="I4">
        <f>countif('raw data'!I:I,C4)</f>
        <v>3</v>
      </c>
      <c r="K4" s="13">
        <f>countifs('raw data'!$I:$I,$C4,'raw data'!$A:$A,"yes")</f>
        <v>3</v>
      </c>
    </row>
    <row r="5">
      <c r="A5" s="3">
        <f t="shared" si="2"/>
        <v>4</v>
      </c>
      <c r="B5" s="21" t="s">
        <v>174</v>
      </c>
      <c r="C5" s="3" t="s">
        <v>229</v>
      </c>
      <c r="D5" s="3" t="s">
        <v>231</v>
      </c>
      <c r="E5">
        <f>countifs('raw data'!$I:$I,$C5,'raw data'!$F:$F,E$1)</f>
        <v>0</v>
      </c>
      <c r="F5">
        <f>countifs('raw data'!$I:$I,$C5,'raw data'!$F:$F,F$1)+countifs('raw data'!$I:$I,$C5,'raw data'!$F:$F,"ivory")</f>
        <v>1</v>
      </c>
      <c r="G5">
        <f>countifs('raw data'!$I:$I,$C5,'raw data'!$F:$F,G$1)</f>
        <v>0</v>
      </c>
      <c r="H5">
        <f t="shared" si="1"/>
        <v>0</v>
      </c>
      <c r="I5">
        <f>countif('raw data'!I:I,C5)</f>
        <v>1</v>
      </c>
      <c r="K5" s="13">
        <f>countifs('raw data'!$I:$I,$C5,'raw data'!$A:$A,"yes")</f>
        <v>1</v>
      </c>
    </row>
    <row r="6">
      <c r="A6" s="3">
        <f t="shared" si="2"/>
        <v>5</v>
      </c>
      <c r="B6" s="21" t="s">
        <v>174</v>
      </c>
      <c r="C6" s="3" t="s">
        <v>280</v>
      </c>
      <c r="D6" s="3" t="s">
        <v>281</v>
      </c>
      <c r="E6">
        <f>countifs('raw data'!$I:$I,$C6,'raw data'!$F:$F,E$1)</f>
        <v>1</v>
      </c>
      <c r="F6">
        <f>countifs('raw data'!$I:$I,$C6,'raw data'!$F:$F,F$1)+countifs('raw data'!$I:$I,$C6,'raw data'!$F:$F,"ivory")</f>
        <v>1</v>
      </c>
      <c r="G6">
        <f>countifs('raw data'!$I:$I,$C6,'raw data'!$F:$F,G$1)</f>
        <v>0</v>
      </c>
      <c r="H6">
        <f t="shared" si="1"/>
        <v>0</v>
      </c>
      <c r="I6">
        <f>countif('raw data'!I:I,C6)</f>
        <v>2</v>
      </c>
      <c r="K6" s="13">
        <f>countifs('raw data'!$I:$I,$C6,'raw data'!$A:$A,"yes")</f>
        <v>2</v>
      </c>
    </row>
    <row r="7">
      <c r="A7" s="3">
        <f t="shared" si="2"/>
        <v>6</v>
      </c>
      <c r="B7" s="21" t="s">
        <v>174</v>
      </c>
      <c r="C7" s="3" t="s">
        <v>314</v>
      </c>
      <c r="D7" s="3" t="s">
        <v>315</v>
      </c>
      <c r="E7">
        <f>countifs('raw data'!$I:$I,$C7,'raw data'!$F:$F,E$1)</f>
        <v>0</v>
      </c>
      <c r="F7">
        <f>countifs('raw data'!$I:$I,$C7,'raw data'!$F:$F,F$1)+countifs('raw data'!$I:$I,$C7,'raw data'!$F:$F,"ivory")</f>
        <v>0</v>
      </c>
      <c r="G7">
        <f>countifs('raw data'!$I:$I,$C7,'raw data'!$F:$F,G$1)</f>
        <v>0</v>
      </c>
      <c r="H7">
        <f t="shared" si="1"/>
        <v>1</v>
      </c>
      <c r="I7">
        <f>countif('raw data'!I:I,C7)</f>
        <v>1</v>
      </c>
      <c r="K7" s="13">
        <f>countifs('raw data'!$I:$I,$C7,'raw data'!$A:$A,"yes")</f>
        <v>1</v>
      </c>
      <c r="M7" s="3" t="s">
        <v>341</v>
      </c>
    </row>
    <row r="8">
      <c r="A8" s="3">
        <f t="shared" si="2"/>
        <v>7</v>
      </c>
      <c r="B8" s="3">
        <v>4.0</v>
      </c>
      <c r="C8" s="3" t="s">
        <v>187</v>
      </c>
      <c r="D8" s="3" t="s">
        <v>343</v>
      </c>
      <c r="E8">
        <f>countifs('raw data'!$I:$I,$C8,'raw data'!$F:$F,E$1)</f>
        <v>1</v>
      </c>
      <c r="F8">
        <f>countifs('raw data'!$I:$I,$C8,'raw data'!$F:$F,F$1)+countifs('raw data'!$I:$I,$C8,'raw data'!$F:$F,"ivory")</f>
        <v>0</v>
      </c>
      <c r="G8">
        <f>countifs('raw data'!$I:$I,$C8,'raw data'!$F:$F,G$1)</f>
        <v>0</v>
      </c>
      <c r="H8">
        <f t="shared" si="1"/>
        <v>0</v>
      </c>
      <c r="I8">
        <f>countif('raw data'!I:I,C8)</f>
        <v>1</v>
      </c>
      <c r="K8" s="13">
        <f>countifs('raw data'!$I:$I,$C8,'raw data'!$A:$A,"yes")</f>
        <v>1</v>
      </c>
    </row>
    <row r="9">
      <c r="A9" s="3">
        <f t="shared" si="2"/>
        <v>8</v>
      </c>
      <c r="B9" s="3">
        <v>6.0</v>
      </c>
      <c r="C9" s="3" t="s">
        <v>308</v>
      </c>
      <c r="D9" s="3" t="s">
        <v>377</v>
      </c>
      <c r="E9">
        <f>countifs('raw data'!$I:$I,$C9,'raw data'!$F:$F,E$1)</f>
        <v>0</v>
      </c>
      <c r="F9">
        <f>countifs('raw data'!$I:$I,$C9,'raw data'!$F:$F,F$1)+countifs('raw data'!$I:$I,$C9,'raw data'!$F:$F,"ivory")</f>
        <v>1</v>
      </c>
      <c r="G9">
        <f>countifs('raw data'!$I:$I,$C9,'raw data'!$F:$F,G$1)</f>
        <v>0</v>
      </c>
      <c r="H9">
        <f t="shared" si="1"/>
        <v>0</v>
      </c>
      <c r="I9">
        <f>countif('raw data'!I:I,C9)</f>
        <v>1</v>
      </c>
      <c r="K9" s="13">
        <f>countifs('raw data'!$I:$I,$C9,'raw data'!$A:$A,"yes")</f>
        <v>0</v>
      </c>
    </row>
    <row r="10">
      <c r="A10" s="3">
        <f t="shared" si="2"/>
        <v>9</v>
      </c>
      <c r="B10" s="21" t="s">
        <v>174</v>
      </c>
      <c r="C10" s="3" t="s">
        <v>401</v>
      </c>
      <c r="D10" s="3" t="s">
        <v>402</v>
      </c>
      <c r="E10">
        <f>countifs('raw data'!$I:$I,$C10,'raw data'!$F:$F,E$1)</f>
        <v>0</v>
      </c>
      <c r="F10">
        <f>countifs('raw data'!$I:$I,$C10,'raw data'!$F:$F,F$1)+countifs('raw data'!$I:$I,$C10,'raw data'!$F:$F,"ivory")</f>
        <v>1</v>
      </c>
      <c r="G10">
        <f>countifs('raw data'!$I:$I,$C10,'raw data'!$F:$F,G$1)</f>
        <v>0</v>
      </c>
      <c r="H10">
        <f t="shared" si="1"/>
        <v>0</v>
      </c>
      <c r="I10">
        <f>countif('raw data'!I:I,C10)</f>
        <v>1</v>
      </c>
      <c r="K10" s="13">
        <f>countifs('raw data'!$I:$I,$C10,'raw data'!$A:$A,"yes")</f>
        <v>1</v>
      </c>
      <c r="M10" s="3" t="s">
        <v>341</v>
      </c>
    </row>
    <row r="11">
      <c r="A11" s="3">
        <f t="shared" si="2"/>
        <v>10</v>
      </c>
      <c r="B11" s="3">
        <v>2.0</v>
      </c>
      <c r="C11" s="3" t="s">
        <v>190</v>
      </c>
      <c r="D11" s="3" t="s">
        <v>426</v>
      </c>
      <c r="E11">
        <f>countifs('raw data'!$I:$I,$C11,'raw data'!$F:$F,E$1)</f>
        <v>0</v>
      </c>
      <c r="F11">
        <f>countifs('raw data'!$I:$I,$C11,'raw data'!$F:$F,F$1)+countifs('raw data'!$I:$I,$C11,'raw data'!$F:$F,"ivory")</f>
        <v>3</v>
      </c>
      <c r="G11">
        <f>countifs('raw data'!$I:$I,$C11,'raw data'!$F:$F,G$1)</f>
        <v>0</v>
      </c>
      <c r="H11">
        <f t="shared" si="1"/>
        <v>1</v>
      </c>
      <c r="I11">
        <f>countif('raw data'!I:I,C11)</f>
        <v>4</v>
      </c>
      <c r="K11" s="13">
        <f>countifs('raw data'!$I:$I,$C11,'raw data'!$A:$A,"yes")</f>
        <v>3</v>
      </c>
    </row>
    <row r="12">
      <c r="A12" s="3">
        <f t="shared" si="2"/>
        <v>11</v>
      </c>
      <c r="B12" s="21" t="s">
        <v>174</v>
      </c>
      <c r="C12" s="3" t="s">
        <v>467</v>
      </c>
      <c r="D12" s="3" t="s">
        <v>469</v>
      </c>
      <c r="E12">
        <f>countifs('raw data'!$I:$I,$C12,'raw data'!$F:$F,E$1)</f>
        <v>0</v>
      </c>
      <c r="F12">
        <f>countifs('raw data'!$I:$I,$C12,'raw data'!$F:$F,F$1)+countifs('raw data'!$I:$I,$C12,'raw data'!$F:$F,"ivory")</f>
        <v>1</v>
      </c>
      <c r="G12">
        <f>countifs('raw data'!$I:$I,$C12,'raw data'!$F:$F,G$1)</f>
        <v>0</v>
      </c>
      <c r="H12">
        <f t="shared" si="1"/>
        <v>2</v>
      </c>
      <c r="I12">
        <f>countif('raw data'!I:I,C12)</f>
        <v>3</v>
      </c>
      <c r="K12" s="13">
        <f>countifs('raw data'!$I:$I,$C12,'raw data'!$A:$A,"yes")</f>
        <v>3</v>
      </c>
    </row>
    <row r="13">
      <c r="A13" s="3">
        <f t="shared" si="2"/>
        <v>12</v>
      </c>
      <c r="B13" s="3">
        <v>4.0</v>
      </c>
      <c r="C13" s="3" t="s">
        <v>305</v>
      </c>
      <c r="D13" s="3" t="s">
        <v>493</v>
      </c>
      <c r="E13">
        <f>countifs('raw data'!$I:$I,$C13,'raw data'!$F:$F,E$1)</f>
        <v>4</v>
      </c>
      <c r="F13">
        <f>countifs('raw data'!$I:$I,$C13,'raw data'!$F:$F,F$1)+countifs('raw data'!$I:$I,$C13,'raw data'!$F:$F,"ivory")</f>
        <v>2</v>
      </c>
      <c r="G13">
        <f>countifs('raw data'!$I:$I,$C13,'raw data'!$F:$F,G$1)</f>
        <v>0</v>
      </c>
      <c r="H13">
        <f t="shared" si="1"/>
        <v>1</v>
      </c>
      <c r="I13">
        <f>countif('raw data'!I:I,C13)</f>
        <v>7</v>
      </c>
      <c r="K13" s="13">
        <f>countifs('raw data'!$I:$I,$C13,'raw data'!$A:$A,"yes")</f>
        <v>4</v>
      </c>
    </row>
    <row r="14">
      <c r="A14" s="3">
        <f t="shared" si="2"/>
        <v>13</v>
      </c>
      <c r="B14" s="21" t="s">
        <v>174</v>
      </c>
      <c r="C14" s="3" t="s">
        <v>513</v>
      </c>
      <c r="D14" s="3" t="s">
        <v>515</v>
      </c>
      <c r="E14">
        <f>countifs('raw data'!$I:$I,$C14,'raw data'!$F:$F,E$1)</f>
        <v>0</v>
      </c>
      <c r="F14">
        <f>countifs('raw data'!$I:$I,$C14,'raw data'!$F:$F,F$1)+countifs('raw data'!$I:$I,$C14,'raw data'!$F:$F,"ivory")</f>
        <v>0</v>
      </c>
      <c r="G14">
        <f>countifs('raw data'!$I:$I,$C14,'raw data'!$F:$F,G$1)</f>
        <v>0</v>
      </c>
      <c r="H14">
        <f t="shared" si="1"/>
        <v>1</v>
      </c>
      <c r="I14">
        <f>countif('raw data'!I:I,C14)</f>
        <v>1</v>
      </c>
      <c r="K14" s="13">
        <f>countifs('raw data'!$I:$I,$C14,'raw data'!$A:$A,"yes")</f>
        <v>1</v>
      </c>
    </row>
    <row r="15">
      <c r="A15" s="3">
        <f t="shared" si="2"/>
        <v>14</v>
      </c>
      <c r="B15" s="21" t="s">
        <v>174</v>
      </c>
      <c r="C15" s="3" t="s">
        <v>547</v>
      </c>
      <c r="D15" s="3" t="s">
        <v>547</v>
      </c>
      <c r="E15">
        <f>countifs('raw data'!$I:$I,$C15,'raw data'!$F:$F,E$1)</f>
        <v>1</v>
      </c>
      <c r="F15">
        <f>countifs('raw data'!$I:$I,$C15,'raw data'!$F:$F,F$1)+countifs('raw data'!$I:$I,$C15,'raw data'!$F:$F,"ivory")</f>
        <v>2</v>
      </c>
      <c r="G15">
        <f>countifs('raw data'!$I:$I,$C15,'raw data'!$F:$F,G$1)</f>
        <v>0</v>
      </c>
      <c r="H15">
        <f t="shared" si="1"/>
        <v>0</v>
      </c>
      <c r="I15">
        <f>countif('raw data'!I:I,C15)</f>
        <v>3</v>
      </c>
      <c r="K15" s="13">
        <f>countifs('raw data'!$I:$I,$C15,'raw data'!$A:$A,"yes")</f>
        <v>3</v>
      </c>
    </row>
    <row r="16">
      <c r="A16" s="3">
        <f t="shared" si="2"/>
        <v>15</v>
      </c>
      <c r="B16" s="21" t="s">
        <v>174</v>
      </c>
      <c r="C16" s="3" t="s">
        <v>239</v>
      </c>
      <c r="D16" s="3" t="s">
        <v>240</v>
      </c>
      <c r="E16">
        <f>countifs('raw data'!$I:$I,$C16,'raw data'!$F:$F,E$1)</f>
        <v>0</v>
      </c>
      <c r="F16">
        <f>countifs('raw data'!$I:$I,$C16,'raw data'!$F:$F,F$1)+countifs('raw data'!$I:$I,$C16,'raw data'!$F:$F,"ivory")</f>
        <v>2</v>
      </c>
      <c r="G16">
        <f>countifs('raw data'!$I:$I,$C16,'raw data'!$F:$F,G$1)</f>
        <v>1</v>
      </c>
      <c r="H16">
        <f t="shared" si="1"/>
        <v>2</v>
      </c>
      <c r="I16">
        <f>countif('raw data'!I:I,C16)</f>
        <v>5</v>
      </c>
      <c r="K16" s="13">
        <f>countifs('raw data'!$I:$I,$C16,'raw data'!$A:$A,"yes")</f>
        <v>2</v>
      </c>
    </row>
    <row r="17">
      <c r="A17" s="3">
        <f t="shared" si="2"/>
        <v>16</v>
      </c>
      <c r="B17" s="21" t="s">
        <v>174</v>
      </c>
      <c r="C17" s="3" t="s">
        <v>277</v>
      </c>
      <c r="D17" s="3" t="s">
        <v>608</v>
      </c>
      <c r="E17">
        <f>countifs('raw data'!$I:$I,$C17,'raw data'!$F:$F,E$1)</f>
        <v>0</v>
      </c>
      <c r="F17">
        <f>countifs('raw data'!$I:$I,$C17,'raw data'!$F:$F,F$1)+countifs('raw data'!$I:$I,$C17,'raw data'!$F:$F,"ivory")</f>
        <v>3</v>
      </c>
      <c r="G17">
        <f>countifs('raw data'!$I:$I,$C17,'raw data'!$F:$F,G$1)</f>
        <v>1</v>
      </c>
      <c r="H17">
        <f t="shared" si="1"/>
        <v>2</v>
      </c>
      <c r="I17">
        <f>countif('raw data'!I:I,C17)</f>
        <v>6</v>
      </c>
      <c r="K17" s="13">
        <f>countifs('raw data'!$I:$I,$C17,'raw data'!$A:$A,"yes")</f>
        <v>0</v>
      </c>
    </row>
    <row r="18">
      <c r="A18" s="3">
        <f t="shared" si="2"/>
        <v>17</v>
      </c>
      <c r="B18" s="21" t="s">
        <v>174</v>
      </c>
      <c r="C18" s="3" t="s">
        <v>616</v>
      </c>
      <c r="D18" s="19" t="s">
        <v>617</v>
      </c>
      <c r="E18">
        <f>countifs('raw data'!$I:$I,$C18,'raw data'!$F:$F,E$1)</f>
        <v>0</v>
      </c>
      <c r="F18">
        <f>countifs('raw data'!$I:$I,$C18,'raw data'!$F:$F,F$1)+countifs('raw data'!$I:$I,$C18,'raw data'!$F:$F,"ivory")</f>
        <v>0</v>
      </c>
      <c r="G18">
        <f>countifs('raw data'!$I:$I,$C18,'raw data'!$F:$F,G$1)</f>
        <v>0</v>
      </c>
      <c r="H18">
        <f t="shared" si="1"/>
        <v>1</v>
      </c>
      <c r="I18">
        <f>countif('raw data'!I:I,C18)</f>
        <v>1</v>
      </c>
      <c r="K18" s="13">
        <f>countifs('raw data'!$I:$I,$C18,'raw data'!$A:$A,"yes")</f>
        <v>1</v>
      </c>
      <c r="M18" s="3" t="s">
        <v>341</v>
      </c>
    </row>
    <row r="19">
      <c r="A19" s="3">
        <f t="shared" si="2"/>
        <v>18</v>
      </c>
      <c r="B19" s="21" t="s">
        <v>174</v>
      </c>
      <c r="C19" s="3" t="s">
        <v>396</v>
      </c>
      <c r="D19" s="3" t="s">
        <v>652</v>
      </c>
      <c r="E19">
        <f>countifs('raw data'!$I:$I,$C19,'raw data'!$F:$F,E$1)</f>
        <v>0</v>
      </c>
      <c r="F19">
        <f>countifs('raw data'!$I:$I,$C19,'raw data'!$F:$F,F$1)+countifs('raw data'!$I:$I,$C19,'raw data'!$F:$F,"ivory")</f>
        <v>1</v>
      </c>
      <c r="G19">
        <f>countifs('raw data'!$I:$I,$C19,'raw data'!$F:$F,G$1)</f>
        <v>0</v>
      </c>
      <c r="H19">
        <f t="shared" si="1"/>
        <v>1</v>
      </c>
      <c r="I19">
        <f>countif('raw data'!I:I,C19)</f>
        <v>2</v>
      </c>
      <c r="K19" s="13">
        <f>countifs('raw data'!$I:$I,$C19,'raw data'!$A:$A,"yes")</f>
        <v>1</v>
      </c>
    </row>
    <row r="20">
      <c r="A20" s="3">
        <f t="shared" si="2"/>
        <v>19</v>
      </c>
      <c r="B20" s="21" t="s">
        <v>174</v>
      </c>
      <c r="C20" s="3" t="s">
        <v>392</v>
      </c>
      <c r="D20" s="26" t="s">
        <v>674</v>
      </c>
      <c r="E20">
        <f>countifs('raw data'!$I:$I,$C20,'raw data'!$F:$F,E$1)</f>
        <v>0</v>
      </c>
      <c r="F20">
        <f>countifs('raw data'!$I:$I,$C20,'raw data'!$F:$F,F$1)+countifs('raw data'!$I:$I,$C20,'raw data'!$F:$F,"ivory")</f>
        <v>1</v>
      </c>
      <c r="G20">
        <f>countifs('raw data'!$I:$I,$C20,'raw data'!$F:$F,G$1)</f>
        <v>0</v>
      </c>
      <c r="H20">
        <f t="shared" si="1"/>
        <v>1</v>
      </c>
      <c r="I20">
        <f>countif('raw data'!I:I,C20)</f>
        <v>2</v>
      </c>
      <c r="K20" s="13">
        <f>countifs('raw data'!$I:$I,$C20,'raw data'!$A:$A,"yes")</f>
        <v>0</v>
      </c>
    </row>
    <row r="21">
      <c r="A21" s="3">
        <f t="shared" si="2"/>
        <v>20</v>
      </c>
      <c r="B21" s="21" t="s">
        <v>174</v>
      </c>
      <c r="C21" s="3" t="s">
        <v>407</v>
      </c>
      <c r="D21" s="3" t="s">
        <v>702</v>
      </c>
      <c r="E21">
        <f>countifs('raw data'!$I:$I,$C21,'raw data'!$F:$F,E$1)</f>
        <v>1</v>
      </c>
      <c r="F21">
        <f>countifs('raw data'!$I:$I,$C21,'raw data'!$F:$F,F$1)+countifs('raw data'!$I:$I,$C21,'raw data'!$F:$F,"ivory")</f>
        <v>0</v>
      </c>
      <c r="G21">
        <f>countifs('raw data'!$I:$I,$C21,'raw data'!$F:$F,G$1)</f>
        <v>0</v>
      </c>
      <c r="H21">
        <f t="shared" si="1"/>
        <v>2</v>
      </c>
      <c r="I21">
        <f>countif('raw data'!I:I,C21)</f>
        <v>3</v>
      </c>
      <c r="K21" s="13">
        <f>countifs('raw data'!$I:$I,$C21,'raw data'!$A:$A,"yes")</f>
        <v>2</v>
      </c>
      <c r="M21" s="3" t="s">
        <v>341</v>
      </c>
    </row>
    <row r="22">
      <c r="A22" s="3">
        <f t="shared" si="2"/>
        <v>21</v>
      </c>
      <c r="B22" s="21" t="s">
        <v>174</v>
      </c>
      <c r="C22" s="3" t="s">
        <v>405</v>
      </c>
      <c r="D22" s="26" t="s">
        <v>717</v>
      </c>
      <c r="E22">
        <f>countifs('raw data'!$I:$I,$C22,'raw data'!$F:$F,E$1)</f>
        <v>0</v>
      </c>
      <c r="F22">
        <f>countifs('raw data'!$I:$I,$C22,'raw data'!$F:$F,F$1)+countifs('raw data'!$I:$I,$C22,'raw data'!$F:$F,"ivory")</f>
        <v>1</v>
      </c>
      <c r="G22">
        <f>countifs('raw data'!$I:$I,$C22,'raw data'!$F:$F,G$1)</f>
        <v>0</v>
      </c>
      <c r="H22">
        <f t="shared" si="1"/>
        <v>0</v>
      </c>
      <c r="I22">
        <f>countif('raw data'!I:I,C22)</f>
        <v>1</v>
      </c>
      <c r="K22" s="13">
        <f>countifs('raw data'!$I:$I,$C22,'raw data'!$A:$A,"yes")</f>
        <v>1</v>
      </c>
    </row>
    <row r="23">
      <c r="A23" s="3">
        <f t="shared" si="2"/>
        <v>22</v>
      </c>
      <c r="B23" s="3">
        <v>4.0</v>
      </c>
      <c r="C23" s="3" t="s">
        <v>668</v>
      </c>
      <c r="D23" s="3" t="s">
        <v>679</v>
      </c>
      <c r="E23">
        <f>countifs('raw data'!$I:$I,$C23,'raw data'!$F:$F,E$1)</f>
        <v>2</v>
      </c>
      <c r="F23">
        <f>countifs('raw data'!$I:$I,$C23,'raw data'!$F:$F,F$1)+countifs('raw data'!$I:$I,$C23,'raw data'!$F:$F,"ivory")</f>
        <v>0</v>
      </c>
      <c r="G23">
        <f>countifs('raw data'!$I:$I,$C23,'raw data'!$F:$F,G$1)</f>
        <v>0</v>
      </c>
      <c r="H23">
        <f t="shared" si="1"/>
        <v>0</v>
      </c>
      <c r="I23">
        <f>countif('raw data'!I:I,C23)</f>
        <v>2</v>
      </c>
      <c r="K23" s="13">
        <f>countifs('raw data'!$I:$I,$C23,'raw data'!$A:$A,"yes")</f>
        <v>2</v>
      </c>
    </row>
    <row r="24">
      <c r="A24" s="3">
        <f t="shared" si="2"/>
        <v>23</v>
      </c>
      <c r="B24" s="21" t="s">
        <v>174</v>
      </c>
      <c r="C24" s="3" t="s">
        <v>603</v>
      </c>
      <c r="D24" s="3" t="s">
        <v>604</v>
      </c>
      <c r="E24">
        <f>countifs('raw data'!$I:$I,$C24,'raw data'!$F:$F,E$1)</f>
        <v>0</v>
      </c>
      <c r="F24">
        <f>countifs('raw data'!$I:$I,$C24,'raw data'!$F:$F,F$1)+countifs('raw data'!$I:$I,$C24,'raw data'!$F:$F,"ivory")</f>
        <v>0</v>
      </c>
      <c r="G24">
        <f>countifs('raw data'!$I:$I,$C24,'raw data'!$F:$F,G$1)</f>
        <v>0</v>
      </c>
      <c r="H24">
        <f t="shared" si="1"/>
        <v>1</v>
      </c>
      <c r="I24">
        <f>countif('raw data'!I:I,C24)</f>
        <v>1</v>
      </c>
      <c r="K24" s="13">
        <f>countifs('raw data'!$I:$I,$C24,'raw data'!$A:$A,"yes")</f>
        <v>1</v>
      </c>
      <c r="M24" s="3" t="s">
        <v>341</v>
      </c>
    </row>
    <row r="25">
      <c r="A25" s="3">
        <f t="shared" si="2"/>
        <v>24</v>
      </c>
      <c r="B25" s="21" t="s">
        <v>174</v>
      </c>
      <c r="C25" s="3" t="s">
        <v>624</v>
      </c>
      <c r="D25" s="29" t="s">
        <v>625</v>
      </c>
      <c r="E25">
        <f>countifs('raw data'!$I:$I,$C25,'raw data'!$F:$F,E$1)</f>
        <v>0</v>
      </c>
      <c r="F25">
        <f>countifs('raw data'!$I:$I,$C25,'raw data'!$F:$F,F$1)+countifs('raw data'!$I:$I,$C25,'raw data'!$F:$F,"ivory")</f>
        <v>0</v>
      </c>
      <c r="G25">
        <f>countifs('raw data'!$I:$I,$C25,'raw data'!$F:$F,G$1)</f>
        <v>0</v>
      </c>
      <c r="H25">
        <f t="shared" si="1"/>
        <v>1</v>
      </c>
      <c r="I25">
        <f>countif('raw data'!I:I,C25)</f>
        <v>1</v>
      </c>
      <c r="K25" s="13">
        <f>countifs('raw data'!$I:$I,$C25,'raw data'!$A:$A,"yes")</f>
        <v>1</v>
      </c>
    </row>
    <row r="26">
      <c r="A26" s="3">
        <f t="shared" si="2"/>
        <v>25</v>
      </c>
      <c r="B26" s="3">
        <v>1.0</v>
      </c>
      <c r="C26" s="3" t="s">
        <v>141</v>
      </c>
      <c r="D26" s="3" t="s">
        <v>718</v>
      </c>
      <c r="E26">
        <f>countifs('raw data'!$I:$I,$C26,'raw data'!$F:$F,E$1)</f>
        <v>1</v>
      </c>
      <c r="F26">
        <f>countifs('raw data'!$I:$I,$C26,'raw data'!$F:$F,F$1)+countifs('raw data'!$I:$I,$C26,'raw data'!$F:$F,"ivory")</f>
        <v>3</v>
      </c>
      <c r="G26">
        <f>countifs('raw data'!$I:$I,$C26,'raw data'!$F:$F,G$1)</f>
        <v>3</v>
      </c>
      <c r="H26">
        <f t="shared" si="1"/>
        <v>12</v>
      </c>
      <c r="I26">
        <f>countif('raw data'!I:I,C26)</f>
        <v>19</v>
      </c>
      <c r="K26" s="13">
        <f>countifs('raw data'!$I:$I,$C26,'raw data'!$A:$A,"yes")</f>
        <v>11</v>
      </c>
    </row>
    <row r="27">
      <c r="A27" s="3">
        <f t="shared" si="2"/>
        <v>26</v>
      </c>
      <c r="B27" s="21" t="s">
        <v>174</v>
      </c>
      <c r="C27" s="3" t="s">
        <v>610</v>
      </c>
      <c r="D27" s="19" t="s">
        <v>611</v>
      </c>
      <c r="E27">
        <f>countifs('raw data'!$I:$I,$C27,'raw data'!$F:$F,E$1)</f>
        <v>1</v>
      </c>
      <c r="F27">
        <f>countifs('raw data'!$I:$I,$C27,'raw data'!$F:$F,F$1)+countifs('raw data'!$I:$I,$C27,'raw data'!$F:$F,"ivory")</f>
        <v>0</v>
      </c>
      <c r="G27">
        <f>countifs('raw data'!$I:$I,$C27,'raw data'!$F:$F,G$1)</f>
        <v>0</v>
      </c>
      <c r="H27">
        <f t="shared" si="1"/>
        <v>0</v>
      </c>
      <c r="I27">
        <f>countif('raw data'!I:I,C27)</f>
        <v>1</v>
      </c>
      <c r="K27" s="13">
        <f>countifs('raw data'!$I:$I,$C27,'raw data'!$A:$A,"yes")</f>
        <v>1</v>
      </c>
    </row>
    <row r="28">
      <c r="A28" s="3">
        <f t="shared" si="2"/>
        <v>27</v>
      </c>
      <c r="B28" s="21" t="s">
        <v>174</v>
      </c>
      <c r="C28" s="3" t="s">
        <v>266</v>
      </c>
      <c r="D28" s="3" t="s">
        <v>719</v>
      </c>
      <c r="E28">
        <f>countifs('raw data'!$I:$I,$C28,'raw data'!$F:$F,E$1)</f>
        <v>0</v>
      </c>
      <c r="F28">
        <f>countifs('raw data'!$I:$I,$C28,'raw data'!$F:$F,F$1)+countifs('raw data'!$I:$I,$C28,'raw data'!$F:$F,"ivory")</f>
        <v>1</v>
      </c>
      <c r="G28">
        <f>countifs('raw data'!$I:$I,$C28,'raw data'!$F:$F,G$1)</f>
        <v>1</v>
      </c>
      <c r="H28">
        <f t="shared" si="1"/>
        <v>1</v>
      </c>
      <c r="I28">
        <f>countif('raw data'!I:I,C28)</f>
        <v>3</v>
      </c>
      <c r="K28" s="13">
        <f>countifs('raw data'!$I:$I,$C28,'raw data'!$A:$A,"yes")</f>
        <v>1</v>
      </c>
    </row>
    <row r="29">
      <c r="A29" s="3">
        <f t="shared" si="2"/>
        <v>28</v>
      </c>
      <c r="B29" s="21" t="s">
        <v>174</v>
      </c>
      <c r="C29" s="3" t="s">
        <v>664</v>
      </c>
      <c r="D29" s="3" t="s">
        <v>665</v>
      </c>
      <c r="E29">
        <f>countifs('raw data'!$I:$I,$C29,'raw data'!$F:$F,E$1)</f>
        <v>1</v>
      </c>
      <c r="F29">
        <f>countifs('raw data'!$I:$I,$C29,'raw data'!$F:$F,F$1)+countifs('raw data'!$I:$I,$C29,'raw data'!$F:$F,"ivory")</f>
        <v>0</v>
      </c>
      <c r="G29">
        <f>countifs('raw data'!$I:$I,$C29,'raw data'!$F:$F,G$1)</f>
        <v>0</v>
      </c>
      <c r="H29">
        <f t="shared" si="1"/>
        <v>0</v>
      </c>
      <c r="I29">
        <f>countif('raw data'!I:I,C29)</f>
        <v>1</v>
      </c>
      <c r="K29" s="13">
        <f>countifs('raw data'!$I:$I,$C29,'raw data'!$A:$A,"yes")</f>
        <v>1</v>
      </c>
    </row>
    <row r="30">
      <c r="A30" s="3">
        <f t="shared" si="2"/>
        <v>29</v>
      </c>
      <c r="B30" s="21" t="s">
        <v>174</v>
      </c>
      <c r="C30" s="3" t="s">
        <v>621</v>
      </c>
      <c r="D30" s="19" t="s">
        <v>622</v>
      </c>
      <c r="E30">
        <f>countifs('raw data'!$I:$I,$C30,'raw data'!$F:$F,E$1)</f>
        <v>0</v>
      </c>
      <c r="F30">
        <f>countifs('raw data'!$I:$I,$C30,'raw data'!$F:$F,F$1)+countifs('raw data'!$I:$I,$C30,'raw data'!$F:$F,"ivory")</f>
        <v>0</v>
      </c>
      <c r="G30">
        <f>countifs('raw data'!$I:$I,$C30,'raw data'!$F:$F,G$1)</f>
        <v>0</v>
      </c>
      <c r="H30">
        <f t="shared" si="1"/>
        <v>1</v>
      </c>
      <c r="I30">
        <f>countif('raw data'!I:I,C30)</f>
        <v>1</v>
      </c>
      <c r="K30" s="13">
        <f>countifs('raw data'!$I:$I,$C30,'raw data'!$A:$A,"yes")</f>
        <v>1</v>
      </c>
    </row>
    <row r="31">
      <c r="A31" s="3">
        <f t="shared" si="2"/>
        <v>30</v>
      </c>
      <c r="B31" s="15">
        <v>7.0</v>
      </c>
      <c r="C31" s="3" t="s">
        <v>386</v>
      </c>
      <c r="D31" s="3" t="s">
        <v>720</v>
      </c>
      <c r="E31">
        <f>countifs('raw data'!$I:$I,$C31,'raw data'!$F:$F,E$1)</f>
        <v>2</v>
      </c>
      <c r="F31">
        <f>countifs('raw data'!$I:$I,$C31,'raw data'!$F:$F,F$1)+countifs('raw data'!$I:$I,$C31,'raw data'!$F:$F,"ivory")</f>
        <v>0</v>
      </c>
      <c r="G31">
        <f>countifs('raw data'!$I:$I,$C31,'raw data'!$F:$F,G$1)</f>
        <v>1</v>
      </c>
      <c r="H31">
        <f t="shared" si="1"/>
        <v>1</v>
      </c>
      <c r="I31">
        <f>countif('raw data'!I:I,C31)</f>
        <v>4</v>
      </c>
      <c r="K31" s="13">
        <f>countifs('raw data'!$I:$I,$C31,'raw data'!$A:$A,"yes")</f>
        <v>2</v>
      </c>
    </row>
    <row r="32">
      <c r="A32" s="3">
        <f t="shared" si="2"/>
        <v>31</v>
      </c>
      <c r="B32" s="21" t="s">
        <v>174</v>
      </c>
      <c r="C32" s="3" t="s">
        <v>153</v>
      </c>
      <c r="D32" s="3" t="s">
        <v>721</v>
      </c>
      <c r="E32">
        <f>countifs('raw data'!$I:$I,$C32,'raw data'!$F:$F,E$1)</f>
        <v>0</v>
      </c>
      <c r="F32">
        <f>countifs('raw data'!$I:$I,$C32,'raw data'!$F:$F,F$1)+countifs('raw data'!$I:$I,$C32,'raw data'!$F:$F,"ivory")</f>
        <v>1</v>
      </c>
      <c r="G32">
        <f>countifs('raw data'!$I:$I,$C32,'raw data'!$F:$F,G$1)</f>
        <v>2</v>
      </c>
      <c r="H32">
        <f t="shared" si="1"/>
        <v>0</v>
      </c>
      <c r="I32">
        <f>countif('raw data'!I:I,C32)</f>
        <v>3</v>
      </c>
      <c r="K32" s="13">
        <f>countifs('raw data'!$I:$I,$C32,'raw data'!$A:$A,"yes")</f>
        <v>0</v>
      </c>
    </row>
    <row r="33">
      <c r="A33" s="3">
        <f t="shared" si="2"/>
        <v>32</v>
      </c>
      <c r="B33" s="21" t="s">
        <v>174</v>
      </c>
      <c r="C33" s="3" t="s">
        <v>529</v>
      </c>
      <c r="D33" s="3" t="s">
        <v>648</v>
      </c>
      <c r="E33">
        <f>countifs('raw data'!$I:$I,$C33,'raw data'!$F:$F,E$1)</f>
        <v>0</v>
      </c>
      <c r="F33">
        <f>countifs('raw data'!$I:$I,$C33,'raw data'!$F:$F,F$1)+countifs('raw data'!$I:$I,$C33,'raw data'!$F:$F,"ivory")</f>
        <v>1</v>
      </c>
      <c r="G33">
        <f>countifs('raw data'!$I:$I,$C33,'raw data'!$F:$F,G$1)</f>
        <v>1</v>
      </c>
      <c r="H33">
        <f t="shared" si="1"/>
        <v>3</v>
      </c>
      <c r="I33">
        <f>countif('raw data'!I:I,C33)</f>
        <v>5</v>
      </c>
      <c r="K33" s="13">
        <f>countifs('raw data'!$I:$I,$C33,'raw data'!$A:$A,"yes")</f>
        <v>4</v>
      </c>
    </row>
    <row r="34">
      <c r="A34" s="3">
        <f t="shared" si="2"/>
        <v>33</v>
      </c>
      <c r="B34" s="3">
        <v>5.0</v>
      </c>
      <c r="C34" s="3" t="s">
        <v>169</v>
      </c>
      <c r="D34" s="3" t="s">
        <v>722</v>
      </c>
      <c r="E34">
        <f>countifs('raw data'!$I:$I,$C34,'raw data'!$F:$F,E$1)</f>
        <v>0</v>
      </c>
      <c r="F34">
        <f>countifs('raw data'!$I:$I,$C34,'raw data'!$F:$F,F$1)+countifs('raw data'!$I:$I,$C34,'raw data'!$F:$F,"ivory")</f>
        <v>7</v>
      </c>
      <c r="G34">
        <f>countifs('raw data'!$I:$I,$C34,'raw data'!$F:$F,G$1)</f>
        <v>6</v>
      </c>
      <c r="H34">
        <f t="shared" si="1"/>
        <v>7</v>
      </c>
      <c r="I34">
        <f>countif('raw data'!I:I,C34)</f>
        <v>20</v>
      </c>
      <c r="K34" s="13">
        <f>countifs('raw data'!$I:$I,$C34,'raw data'!$A:$A,"yes")</f>
        <v>14</v>
      </c>
    </row>
    <row r="35">
      <c r="A35" s="3">
        <f t="shared" si="2"/>
        <v>34</v>
      </c>
      <c r="B35" s="3">
        <v>7.0</v>
      </c>
      <c r="C35" s="3" t="s">
        <v>177</v>
      </c>
      <c r="D35" s="3" t="s">
        <v>723</v>
      </c>
      <c r="E35">
        <f>countifs('raw data'!$I:$I,$C35,'raw data'!$F:$F,E$1)</f>
        <v>0</v>
      </c>
      <c r="F35">
        <f>countifs('raw data'!$I:$I,$C35,'raw data'!$F:$F,F$1)+countifs('raw data'!$I:$I,$C35,'raw data'!$F:$F,"ivory")</f>
        <v>0</v>
      </c>
      <c r="G35">
        <f>countifs('raw data'!$I:$I,$C35,'raw data'!$F:$F,G$1)</f>
        <v>0</v>
      </c>
      <c r="H35">
        <f t="shared" si="1"/>
        <v>1</v>
      </c>
      <c r="I35">
        <f>countif('raw data'!I:I,C35)</f>
        <v>1</v>
      </c>
      <c r="K35" s="13">
        <f>countifs('raw data'!$I:$I,$C35,'raw data'!$A:$A,"yes")</f>
        <v>1</v>
      </c>
    </row>
    <row r="36">
      <c r="A36" s="3">
        <f t="shared" si="2"/>
        <v>35</v>
      </c>
      <c r="B36" s="21" t="s">
        <v>174</v>
      </c>
      <c r="C36" s="3" t="s">
        <v>628</v>
      </c>
      <c r="D36" s="19" t="s">
        <v>629</v>
      </c>
      <c r="E36">
        <f>countifs('raw data'!$I:$I,$C36,'raw data'!$F:$F,E$1)</f>
        <v>0</v>
      </c>
      <c r="F36">
        <f>countifs('raw data'!$I:$I,$C36,'raw data'!$F:$F,F$1)+countifs('raw data'!$I:$I,$C36,'raw data'!$F:$F,"ivory")</f>
        <v>0</v>
      </c>
      <c r="G36">
        <f>countifs('raw data'!$I:$I,$C36,'raw data'!$F:$F,G$1)</f>
        <v>1</v>
      </c>
      <c r="H36">
        <f t="shared" si="1"/>
        <v>0</v>
      </c>
      <c r="I36">
        <f>countif('raw data'!I:I,C36)</f>
        <v>1</v>
      </c>
      <c r="K36" s="13">
        <f>countifs('raw data'!$I:$I,$C36,'raw data'!$A:$A,"yes")</f>
        <v>1</v>
      </c>
    </row>
    <row r="37">
      <c r="A37" s="3">
        <f t="shared" si="2"/>
        <v>36</v>
      </c>
      <c r="B37" s="21" t="s">
        <v>174</v>
      </c>
      <c r="C37" s="3" t="s">
        <v>656</v>
      </c>
      <c r="D37" s="3" t="s">
        <v>657</v>
      </c>
      <c r="E37">
        <f>countifs('raw data'!$I:$I,$C37,'raw data'!$F:$F,E$1)</f>
        <v>0</v>
      </c>
      <c r="F37">
        <f>countifs('raw data'!$I:$I,$C37,'raw data'!$F:$F,F$1)+countifs('raw data'!$I:$I,$C37,'raw data'!$F:$F,"ivory")</f>
        <v>1</v>
      </c>
      <c r="G37">
        <f>countifs('raw data'!$I:$I,$C37,'raw data'!$F:$F,G$1)</f>
        <v>0</v>
      </c>
      <c r="H37">
        <f t="shared" si="1"/>
        <v>0</v>
      </c>
      <c r="I37">
        <f>countif('raw data'!I:I,C37)</f>
        <v>1</v>
      </c>
      <c r="K37" s="13">
        <f>countifs('raw data'!$I:$I,$C37,'raw data'!$A:$A,"yes")</f>
        <v>1</v>
      </c>
    </row>
    <row r="38">
      <c r="A38" s="3">
        <f t="shared" si="2"/>
        <v>37</v>
      </c>
      <c r="B38" s="3">
        <v>6.0</v>
      </c>
      <c r="C38" s="3" t="s">
        <v>202</v>
      </c>
      <c r="D38" s="3" t="s">
        <v>724</v>
      </c>
      <c r="E38">
        <f>countifs('raw data'!$I:$I,$C38,'raw data'!$F:$F,E$1)</f>
        <v>1</v>
      </c>
      <c r="F38">
        <f>countifs('raw data'!$I:$I,$C38,'raw data'!$F:$F,F$1)+countifs('raw data'!$I:$I,$C38,'raw data'!$F:$F,"ivory")</f>
        <v>4</v>
      </c>
      <c r="G38">
        <f>countifs('raw data'!$I:$I,$C38,'raw data'!$F:$F,G$1)</f>
        <v>1</v>
      </c>
      <c r="H38">
        <f t="shared" si="1"/>
        <v>3</v>
      </c>
      <c r="I38">
        <f>countif('raw data'!I:I,C38)</f>
        <v>9</v>
      </c>
      <c r="K38" s="13">
        <f>countifs('raw data'!$I:$I,$C38,'raw data'!$A:$A,"yes")</f>
        <v>9</v>
      </c>
    </row>
    <row r="39">
      <c r="A39" s="3">
        <f t="shared" si="2"/>
        <v>38</v>
      </c>
      <c r="B39" s="21" t="s">
        <v>174</v>
      </c>
      <c r="C39" s="26" t="s">
        <v>537</v>
      </c>
      <c r="D39" s="3" t="s">
        <v>725</v>
      </c>
      <c r="E39">
        <f>countifs('raw data'!$I:$I,$C39,'raw data'!$F:$F,E$1)</f>
        <v>0</v>
      </c>
      <c r="F39">
        <f>countifs('raw data'!$I:$I,$C39,'raw data'!$F:$F,F$1)+countifs('raw data'!$I:$I,$C39,'raw data'!$F:$F,"ivory")</f>
        <v>1</v>
      </c>
      <c r="G39">
        <f>countifs('raw data'!$I:$I,$C39,'raw data'!$F:$F,G$1)</f>
        <v>0</v>
      </c>
      <c r="H39">
        <f t="shared" si="1"/>
        <v>3</v>
      </c>
      <c r="I39">
        <f>countif('raw data'!I:I,C39)</f>
        <v>4</v>
      </c>
      <c r="K39" s="13">
        <f>countifs('raw data'!$I:$I,$C39,'raw data'!$A:$A,"yes")</f>
        <v>3</v>
      </c>
    </row>
    <row r="40">
      <c r="A40" s="3">
        <f t="shared" si="2"/>
        <v>39</v>
      </c>
      <c r="B40" s="21" t="s">
        <v>174</v>
      </c>
      <c r="C40" t="s">
        <v>354</v>
      </c>
      <c r="D40" s="3" t="s">
        <v>634</v>
      </c>
      <c r="E40">
        <f>countifs('raw data'!$I:$I,$C40,'raw data'!$F:$F,E$1)</f>
        <v>1</v>
      </c>
      <c r="F40">
        <f>countifs('raw data'!$I:$I,$C40,'raw data'!$F:$F,F$1)+countifs('raw data'!$I:$I,$C40,'raw data'!$F:$F,"ivory")</f>
        <v>1</v>
      </c>
      <c r="G40">
        <f>countifs('raw data'!$I:$I,$C40,'raw data'!$F:$F,G$1)</f>
        <v>0</v>
      </c>
      <c r="H40">
        <f t="shared" si="1"/>
        <v>0</v>
      </c>
      <c r="I40">
        <f>countif('raw data'!I:I,C40)</f>
        <v>2</v>
      </c>
      <c r="K40" s="13">
        <f>countifs('raw data'!$I:$I,$C40,'raw data'!$A:$A,"yes")</f>
        <v>1</v>
      </c>
      <c r="M40" s="3" t="s">
        <v>341</v>
      </c>
    </row>
    <row r="41">
      <c r="A41" s="3">
        <f t="shared" si="2"/>
        <v>40</v>
      </c>
      <c r="B41" s="3">
        <v>7.0</v>
      </c>
      <c r="C41" s="3" t="s">
        <v>183</v>
      </c>
      <c r="D41" s="3" t="s">
        <v>726</v>
      </c>
      <c r="E41">
        <f>countifs('raw data'!$I:$I,$C41,'raw data'!$F:$F,E$1)</f>
        <v>0</v>
      </c>
      <c r="F41">
        <f>countifs('raw data'!$I:$I,$C41,'raw data'!$F:$F,F$1)+countifs('raw data'!$I:$I,$C41,'raw data'!$F:$F,"ivory")</f>
        <v>0</v>
      </c>
      <c r="G41">
        <f>countifs('raw data'!$I:$I,$C41,'raw data'!$F:$F,G$1)</f>
        <v>0</v>
      </c>
      <c r="H41">
        <f t="shared" si="1"/>
        <v>1</v>
      </c>
      <c r="I41">
        <f>countif('raw data'!I:I,C41)</f>
        <v>1</v>
      </c>
      <c r="K41" s="13">
        <f>countifs('raw data'!$I:$I,$C41,'raw data'!$A:$A,"yes")</f>
        <v>1</v>
      </c>
    </row>
    <row r="42">
      <c r="A42" s="3">
        <f t="shared" si="2"/>
        <v>41</v>
      </c>
      <c r="B42" s="3">
        <v>3.0</v>
      </c>
      <c r="C42" s="3" t="s">
        <v>258</v>
      </c>
      <c r="D42" s="3" t="s">
        <v>727</v>
      </c>
      <c r="E42">
        <f>countifs('raw data'!$I:$I,$C42,'raw data'!$F:$F,E$1)</f>
        <v>2</v>
      </c>
      <c r="F42">
        <f>countifs('raw data'!$I:$I,$C42,'raw data'!$F:$F,F$1)+countifs('raw data'!$I:$I,$C42,'raw data'!$F:$F,"ivory")</f>
        <v>2</v>
      </c>
      <c r="G42">
        <f>countifs('raw data'!$I:$I,$C42,'raw data'!$F:$F,G$1)</f>
        <v>0</v>
      </c>
      <c r="H42">
        <f t="shared" si="1"/>
        <v>7</v>
      </c>
      <c r="I42">
        <f>countif('raw data'!I:I,C42)</f>
        <v>11</v>
      </c>
      <c r="K42" s="13">
        <f>countifs('raw data'!$I:$I,$C42,'raw data'!$A:$A,"yes")</f>
        <v>7</v>
      </c>
    </row>
    <row r="43">
      <c r="A43" s="3">
        <f t="shared" si="2"/>
        <v>42</v>
      </c>
      <c r="B43" s="21" t="s">
        <v>174</v>
      </c>
      <c r="C43" s="3" t="s">
        <v>659</v>
      </c>
      <c r="D43" s="3" t="s">
        <v>660</v>
      </c>
      <c r="E43">
        <f>countifs('raw data'!$I:$I,$C43,'raw data'!$F:$F,E$1)</f>
        <v>0</v>
      </c>
      <c r="F43">
        <f>countifs('raw data'!$I:$I,$C43,'raw data'!$F:$F,F$1)+countifs('raw data'!$I:$I,$C43,'raw data'!$F:$F,"ivory")</f>
        <v>1</v>
      </c>
      <c r="G43">
        <f>countifs('raw data'!$I:$I,$C43,'raw data'!$F:$F,G$1)</f>
        <v>0</v>
      </c>
      <c r="H43">
        <f t="shared" si="1"/>
        <v>0</v>
      </c>
      <c r="I43">
        <f>countif('raw data'!I:I,C43)</f>
        <v>1</v>
      </c>
      <c r="K43" s="13">
        <f>countifs('raw data'!$I:$I,$C43,'raw data'!$A:$A,"yes")</f>
        <v>1</v>
      </c>
    </row>
    <row r="44">
      <c r="A44" s="3">
        <f t="shared" si="2"/>
        <v>43</v>
      </c>
      <c r="B44" s="3">
        <v>7.0</v>
      </c>
      <c r="C44" s="3" t="s">
        <v>330</v>
      </c>
      <c r="D44" s="3" t="s">
        <v>728</v>
      </c>
      <c r="E44">
        <f>countifs('raw data'!$I:$I,$C44,'raw data'!$F:$F,E$1)</f>
        <v>0</v>
      </c>
      <c r="F44">
        <f>countifs('raw data'!$I:$I,$C44,'raw data'!$F:$F,F$1)+countifs('raw data'!$I:$I,$C44,'raw data'!$F:$F,"ivory")</f>
        <v>0</v>
      </c>
      <c r="G44">
        <f>countifs('raw data'!$I:$I,$C44,'raw data'!$F:$F,G$1)</f>
        <v>1</v>
      </c>
      <c r="H44">
        <f t="shared" si="1"/>
        <v>0</v>
      </c>
      <c r="I44">
        <f>countif('raw data'!I:I,C44)</f>
        <v>1</v>
      </c>
      <c r="K44" s="13">
        <f>countifs('raw data'!$I:$I,$C44,'raw data'!$A:$A,"yes")</f>
        <v>0</v>
      </c>
    </row>
    <row r="45">
      <c r="A45" s="3">
        <f t="shared" si="2"/>
        <v>44</v>
      </c>
      <c r="B45" s="21" t="s">
        <v>174</v>
      </c>
      <c r="C45" s="3" t="s">
        <v>245</v>
      </c>
      <c r="D45" s="18" t="s">
        <v>729</v>
      </c>
      <c r="E45">
        <f>countifs('raw data'!$I:$I,$C45,'raw data'!$F:$F,E$1)</f>
        <v>0</v>
      </c>
      <c r="F45">
        <f>countifs('raw data'!$I:$I,$C45,'raw data'!$F:$F,F$1)+countifs('raw data'!$I:$I,$C45,'raw data'!$F:$F,"ivory")</f>
        <v>0</v>
      </c>
      <c r="G45">
        <f>countifs('raw data'!$I:$I,$C45,'raw data'!$F:$F,G$1)</f>
        <v>0</v>
      </c>
      <c r="H45">
        <f t="shared" si="1"/>
        <v>2</v>
      </c>
      <c r="I45">
        <f>countif('raw data'!I:I,C45)</f>
        <v>2</v>
      </c>
      <c r="K45" s="13">
        <f>countifs('raw data'!$I:$I,$C45,'raw data'!$A:$A,"yes")</f>
        <v>0</v>
      </c>
    </row>
    <row r="46">
      <c r="A46" s="3">
        <f t="shared" si="2"/>
        <v>45</v>
      </c>
      <c r="B46" s="21" t="s">
        <v>174</v>
      </c>
      <c r="C46" s="3" t="s">
        <v>133</v>
      </c>
      <c r="D46" s="19" t="s">
        <v>638</v>
      </c>
      <c r="E46">
        <f>countifs('raw data'!$I:$I,$C46,'raw data'!$F:$F,E$1)</f>
        <v>0</v>
      </c>
      <c r="F46">
        <f>countifs('raw data'!$I:$I,$C46,'raw data'!$F:$F,F$1)+countifs('raw data'!$I:$I,$C46,'raw data'!$F:$F,"ivory")</f>
        <v>1</v>
      </c>
      <c r="G46">
        <f>countifs('raw data'!$I:$I,$C46,'raw data'!$F:$F,G$1)</f>
        <v>0</v>
      </c>
      <c r="H46">
        <f t="shared" si="1"/>
        <v>2</v>
      </c>
      <c r="I46">
        <f>countif('raw data'!I:I,C46)</f>
        <v>3</v>
      </c>
      <c r="K46" s="13">
        <f>countifs('raw data'!$I:$I,$C46,'raw data'!$A:$A,"yes")</f>
        <v>2</v>
      </c>
    </row>
    <row r="47">
      <c r="B47" s="15"/>
      <c r="K47" s="30"/>
    </row>
    <row r="48">
      <c r="K48" s="30"/>
    </row>
    <row r="49">
      <c r="K49" s="30"/>
    </row>
    <row r="50">
      <c r="E50">
        <f t="shared" ref="E50:I50" si="3">sum(E2:E47)</f>
        <v>21</v>
      </c>
      <c r="F50">
        <f t="shared" si="3"/>
        <v>49</v>
      </c>
      <c r="G50">
        <f t="shared" si="3"/>
        <v>25</v>
      </c>
      <c r="H50">
        <f t="shared" si="3"/>
        <v>65</v>
      </c>
      <c r="I50">
        <f t="shared" si="3"/>
        <v>160</v>
      </c>
      <c r="K50">
        <f>sum(K2:K47)</f>
        <v>101</v>
      </c>
    </row>
    <row r="51">
      <c r="K51" s="30"/>
    </row>
    <row r="52">
      <c r="K52" s="30"/>
    </row>
    <row r="53">
      <c r="K53" s="30"/>
    </row>
    <row r="54">
      <c r="K54" s="30"/>
    </row>
    <row r="55">
      <c r="K55" s="30"/>
    </row>
    <row r="56">
      <c r="K56" s="30"/>
    </row>
    <row r="57">
      <c r="K57" s="30"/>
    </row>
    <row r="58">
      <c r="K58" s="30"/>
    </row>
    <row r="59">
      <c r="K59" s="30"/>
    </row>
    <row r="60">
      <c r="K60" s="30"/>
    </row>
    <row r="61">
      <c r="K61" s="30"/>
    </row>
    <row r="62">
      <c r="K62" s="30"/>
    </row>
    <row r="63">
      <c r="K63" s="30"/>
    </row>
    <row r="64">
      <c r="K64" s="30"/>
    </row>
    <row r="65">
      <c r="K65" s="30"/>
    </row>
    <row r="66">
      <c r="K66" s="30"/>
    </row>
    <row r="67">
      <c r="K67" s="30"/>
    </row>
    <row r="68">
      <c r="K68" s="30"/>
    </row>
    <row r="69">
      <c r="K69" s="30"/>
    </row>
    <row r="70">
      <c r="K70" s="30"/>
    </row>
    <row r="71">
      <c r="K71" s="30"/>
    </row>
    <row r="72">
      <c r="K72" s="30"/>
    </row>
    <row r="73">
      <c r="K73" s="30"/>
    </row>
    <row r="74">
      <c r="K74" s="30"/>
    </row>
    <row r="75">
      <c r="K75" s="30"/>
    </row>
    <row r="76">
      <c r="K76" s="30"/>
    </row>
    <row r="77">
      <c r="K77" s="30"/>
    </row>
    <row r="78">
      <c r="K78" s="30"/>
    </row>
    <row r="79">
      <c r="K79" s="30"/>
    </row>
    <row r="80">
      <c r="K80" s="30"/>
    </row>
    <row r="81">
      <c r="K81" s="30"/>
    </row>
    <row r="82">
      <c r="K82" s="30"/>
    </row>
    <row r="83">
      <c r="K83" s="30"/>
    </row>
    <row r="84">
      <c r="K84" s="30"/>
    </row>
    <row r="85">
      <c r="K85" s="30"/>
    </row>
    <row r="86">
      <c r="K86" s="30"/>
    </row>
    <row r="87">
      <c r="K87" s="30"/>
    </row>
    <row r="88">
      <c r="K88" s="30"/>
    </row>
    <row r="89">
      <c r="K89" s="30"/>
    </row>
    <row r="90">
      <c r="K90" s="30"/>
    </row>
    <row r="91">
      <c r="K91" s="30"/>
    </row>
    <row r="92">
      <c r="K92" s="30"/>
    </row>
    <row r="93">
      <c r="K93" s="30"/>
    </row>
    <row r="94">
      <c r="K94" s="30"/>
    </row>
    <row r="95">
      <c r="K95" s="30"/>
    </row>
    <row r="96">
      <c r="K96" s="30"/>
    </row>
    <row r="97">
      <c r="K97" s="30"/>
    </row>
    <row r="98">
      <c r="K98" s="30"/>
    </row>
    <row r="99">
      <c r="K99" s="30"/>
    </row>
    <row r="100">
      <c r="K100" s="30"/>
    </row>
    <row r="101">
      <c r="K101" s="30"/>
    </row>
    <row r="102">
      <c r="K102" s="30"/>
    </row>
    <row r="103">
      <c r="K103" s="30"/>
    </row>
    <row r="104">
      <c r="K104" s="30"/>
    </row>
    <row r="105">
      <c r="K105" s="30"/>
    </row>
    <row r="106">
      <c r="K106" s="30"/>
    </row>
    <row r="107">
      <c r="K107" s="30"/>
    </row>
    <row r="108">
      <c r="K108" s="30"/>
    </row>
    <row r="109">
      <c r="K109" s="30"/>
    </row>
    <row r="110">
      <c r="K110" s="30"/>
    </row>
    <row r="111">
      <c r="K111" s="30"/>
    </row>
    <row r="112">
      <c r="K112" s="30"/>
    </row>
    <row r="113">
      <c r="K113" s="30"/>
    </row>
    <row r="114">
      <c r="K114" s="30"/>
    </row>
    <row r="115">
      <c r="K115" s="30"/>
    </row>
    <row r="116">
      <c r="K116" s="30"/>
    </row>
    <row r="117">
      <c r="K117" s="30"/>
    </row>
    <row r="118">
      <c r="K118" s="30"/>
    </row>
    <row r="119">
      <c r="K119" s="30"/>
    </row>
    <row r="120">
      <c r="K120" s="30"/>
    </row>
    <row r="121">
      <c r="K121" s="30"/>
    </row>
    <row r="122">
      <c r="K122" s="30"/>
    </row>
    <row r="123">
      <c r="K123" s="30"/>
    </row>
    <row r="124">
      <c r="K124" s="30"/>
    </row>
    <row r="125">
      <c r="K125" s="30"/>
    </row>
    <row r="126">
      <c r="K126" s="30"/>
    </row>
    <row r="127">
      <c r="K127" s="30"/>
    </row>
    <row r="128">
      <c r="K128" s="30"/>
    </row>
    <row r="129">
      <c r="K129" s="30"/>
    </row>
    <row r="130">
      <c r="K130" s="30"/>
    </row>
    <row r="131">
      <c r="K131" s="30"/>
    </row>
    <row r="132">
      <c r="K132" s="30"/>
    </row>
    <row r="133">
      <c r="K133" s="30"/>
    </row>
    <row r="134">
      <c r="K134" s="30"/>
    </row>
    <row r="135">
      <c r="K135" s="30"/>
    </row>
    <row r="136">
      <c r="K136" s="30"/>
    </row>
    <row r="137">
      <c r="K137" s="30"/>
    </row>
    <row r="138">
      <c r="K138" s="30"/>
    </row>
    <row r="139">
      <c r="K139" s="30"/>
    </row>
    <row r="140">
      <c r="K140" s="30"/>
    </row>
    <row r="141">
      <c r="K141" s="30"/>
    </row>
    <row r="142">
      <c r="K142" s="30"/>
    </row>
    <row r="143">
      <c r="K143" s="30"/>
    </row>
    <row r="144">
      <c r="K144" s="30"/>
    </row>
    <row r="145">
      <c r="K145" s="30"/>
    </row>
    <row r="146">
      <c r="K146" s="30"/>
    </row>
    <row r="147">
      <c r="K147" s="30"/>
    </row>
    <row r="148">
      <c r="K148" s="30"/>
    </row>
    <row r="149">
      <c r="K149" s="30"/>
    </row>
    <row r="150">
      <c r="K150" s="30"/>
    </row>
    <row r="151">
      <c r="K151" s="30"/>
    </row>
    <row r="152">
      <c r="K152" s="30"/>
    </row>
    <row r="153">
      <c r="K153" s="30"/>
    </row>
    <row r="154">
      <c r="K154" s="30"/>
    </row>
    <row r="155">
      <c r="K155" s="30"/>
    </row>
    <row r="156">
      <c r="K156" s="30"/>
    </row>
    <row r="157">
      <c r="K157" s="30"/>
    </row>
    <row r="158">
      <c r="K158" s="30"/>
    </row>
    <row r="159">
      <c r="K159" s="30"/>
    </row>
    <row r="160">
      <c r="K160" s="30"/>
    </row>
    <row r="161">
      <c r="K161" s="30"/>
    </row>
    <row r="162">
      <c r="K162" s="30"/>
    </row>
    <row r="163">
      <c r="K163" s="30"/>
    </row>
    <row r="164">
      <c r="K164" s="30"/>
    </row>
    <row r="165">
      <c r="K165" s="30"/>
    </row>
    <row r="166">
      <c r="K166" s="30"/>
    </row>
    <row r="167">
      <c r="K167" s="30"/>
    </row>
    <row r="168">
      <c r="K168" s="30"/>
    </row>
    <row r="169">
      <c r="K169" s="30"/>
    </row>
    <row r="170">
      <c r="K170" s="30"/>
    </row>
    <row r="171">
      <c r="K171" s="30"/>
    </row>
    <row r="172">
      <c r="K172" s="30"/>
    </row>
    <row r="173">
      <c r="K173" s="30"/>
    </row>
    <row r="174">
      <c r="K174" s="30"/>
    </row>
    <row r="175">
      <c r="K175" s="30"/>
    </row>
    <row r="176">
      <c r="K176" s="30"/>
    </row>
    <row r="177">
      <c r="K177" s="30"/>
    </row>
    <row r="178">
      <c r="K178" s="30"/>
    </row>
    <row r="179">
      <c r="K179" s="30"/>
    </row>
    <row r="180">
      <c r="K180" s="30"/>
    </row>
    <row r="181">
      <c r="K181" s="30"/>
    </row>
    <row r="182">
      <c r="K182" s="30"/>
    </row>
    <row r="183">
      <c r="K183" s="30"/>
    </row>
    <row r="184">
      <c r="K184" s="30"/>
    </row>
    <row r="185">
      <c r="K185" s="30"/>
    </row>
    <row r="186">
      <c r="K186" s="30"/>
    </row>
    <row r="187">
      <c r="K187" s="30"/>
    </row>
    <row r="188">
      <c r="K188" s="30"/>
    </row>
    <row r="189">
      <c r="K189" s="30"/>
    </row>
    <row r="190">
      <c r="K190" s="30"/>
    </row>
    <row r="191">
      <c r="K191" s="30"/>
    </row>
    <row r="192">
      <c r="K192" s="30"/>
    </row>
    <row r="193">
      <c r="K193" s="30"/>
    </row>
    <row r="194">
      <c r="K194" s="30"/>
    </row>
    <row r="195">
      <c r="K195" s="30"/>
    </row>
    <row r="196">
      <c r="K196" s="30"/>
    </row>
    <row r="197">
      <c r="K197" s="30"/>
    </row>
    <row r="198">
      <c r="K198" s="30"/>
    </row>
    <row r="199">
      <c r="K199" s="30"/>
    </row>
    <row r="200">
      <c r="K200" s="30"/>
    </row>
    <row r="201">
      <c r="K201" s="30"/>
    </row>
    <row r="202">
      <c r="K202" s="30"/>
    </row>
    <row r="203">
      <c r="K203" s="30"/>
    </row>
    <row r="204">
      <c r="K204" s="30"/>
    </row>
    <row r="205">
      <c r="K205" s="30"/>
    </row>
    <row r="206">
      <c r="K206" s="30"/>
    </row>
    <row r="207">
      <c r="K207" s="30"/>
    </row>
    <row r="208">
      <c r="K208" s="30"/>
    </row>
    <row r="209">
      <c r="K209" s="30"/>
    </row>
    <row r="210">
      <c r="K210" s="30"/>
    </row>
    <row r="211">
      <c r="K211" s="30"/>
    </row>
    <row r="212">
      <c r="K212" s="30"/>
    </row>
    <row r="213">
      <c r="K213" s="30"/>
    </row>
    <row r="214">
      <c r="K214" s="30"/>
    </row>
    <row r="215">
      <c r="K215" s="30"/>
    </row>
    <row r="216">
      <c r="K216" s="30"/>
    </row>
    <row r="217">
      <c r="K217" s="30"/>
    </row>
    <row r="218">
      <c r="K218" s="30"/>
    </row>
    <row r="219">
      <c r="K219" s="30"/>
    </row>
    <row r="220">
      <c r="K220" s="30"/>
    </row>
    <row r="221">
      <c r="K221" s="30"/>
    </row>
    <row r="222">
      <c r="K222" s="30"/>
    </row>
    <row r="223">
      <c r="K223" s="30"/>
    </row>
    <row r="224">
      <c r="K224" s="30"/>
    </row>
    <row r="225">
      <c r="K225" s="30"/>
    </row>
    <row r="226">
      <c r="K226" s="30"/>
    </row>
    <row r="227">
      <c r="K227" s="30"/>
    </row>
    <row r="228">
      <c r="K228" s="30"/>
    </row>
    <row r="229">
      <c r="K229" s="30"/>
    </row>
    <row r="230">
      <c r="K230" s="30"/>
    </row>
    <row r="231">
      <c r="K231" s="30"/>
    </row>
    <row r="232">
      <c r="K232" s="30"/>
    </row>
    <row r="233">
      <c r="K233" s="30"/>
    </row>
    <row r="234">
      <c r="K234" s="30"/>
    </row>
    <row r="235">
      <c r="K235" s="30"/>
    </row>
    <row r="236">
      <c r="K236" s="30"/>
    </row>
    <row r="237">
      <c r="K237" s="30"/>
    </row>
    <row r="238">
      <c r="K238" s="30"/>
    </row>
    <row r="239">
      <c r="K239" s="30"/>
    </row>
    <row r="240">
      <c r="K240" s="30"/>
    </row>
    <row r="241">
      <c r="K241" s="30"/>
    </row>
    <row r="242">
      <c r="K242" s="30"/>
    </row>
    <row r="243">
      <c r="K243" s="30"/>
    </row>
    <row r="244">
      <c r="K244" s="30"/>
    </row>
    <row r="245">
      <c r="K245" s="30"/>
    </row>
    <row r="246">
      <c r="K246" s="30"/>
    </row>
    <row r="247">
      <c r="K247" s="30"/>
    </row>
    <row r="248">
      <c r="K248" s="30"/>
    </row>
    <row r="249">
      <c r="K249" s="30"/>
    </row>
    <row r="250">
      <c r="K250" s="30"/>
    </row>
    <row r="251">
      <c r="K251" s="30"/>
    </row>
    <row r="252">
      <c r="K252" s="30"/>
    </row>
    <row r="253">
      <c r="K253" s="30"/>
    </row>
    <row r="254">
      <c r="K254" s="30"/>
    </row>
    <row r="255">
      <c r="K255" s="30"/>
    </row>
    <row r="256">
      <c r="K256" s="30"/>
    </row>
    <row r="257">
      <c r="K257" s="30"/>
    </row>
    <row r="258">
      <c r="K258" s="30"/>
    </row>
    <row r="259">
      <c r="K259" s="30"/>
    </row>
    <row r="260">
      <c r="K260" s="30"/>
    </row>
    <row r="261">
      <c r="K261" s="30"/>
    </row>
    <row r="262">
      <c r="K262" s="30"/>
    </row>
    <row r="263">
      <c r="K263" s="30"/>
    </row>
    <row r="264">
      <c r="K264" s="30"/>
    </row>
    <row r="265">
      <c r="K265" s="30"/>
    </row>
    <row r="266">
      <c r="K266" s="30"/>
    </row>
    <row r="267">
      <c r="K267" s="30"/>
    </row>
    <row r="268">
      <c r="K268" s="30"/>
    </row>
    <row r="269">
      <c r="K269" s="30"/>
    </row>
    <row r="270">
      <c r="K270" s="30"/>
    </row>
    <row r="271">
      <c r="K271" s="30"/>
    </row>
    <row r="272">
      <c r="K272" s="30"/>
    </row>
    <row r="273">
      <c r="K273" s="30"/>
    </row>
    <row r="274">
      <c r="K274" s="30"/>
    </row>
    <row r="275">
      <c r="K275" s="30"/>
    </row>
    <row r="276">
      <c r="K276" s="30"/>
    </row>
    <row r="277">
      <c r="K277" s="30"/>
    </row>
    <row r="278">
      <c r="K278" s="30"/>
    </row>
    <row r="279">
      <c r="K279" s="30"/>
    </row>
    <row r="280">
      <c r="K280" s="30"/>
    </row>
    <row r="281">
      <c r="K281" s="30"/>
    </row>
    <row r="282">
      <c r="K282" s="30"/>
    </row>
    <row r="283">
      <c r="K283" s="30"/>
    </row>
    <row r="284">
      <c r="K284" s="30"/>
    </row>
    <row r="285">
      <c r="K285" s="30"/>
    </row>
    <row r="286">
      <c r="K286" s="30"/>
    </row>
    <row r="287">
      <c r="K287" s="30"/>
    </row>
    <row r="288">
      <c r="K288" s="30"/>
    </row>
    <row r="289">
      <c r="K289" s="30"/>
    </row>
    <row r="290">
      <c r="K290" s="30"/>
    </row>
    <row r="291">
      <c r="K291" s="30"/>
    </row>
    <row r="292">
      <c r="K292" s="30"/>
    </row>
    <row r="293">
      <c r="K293" s="30"/>
    </row>
    <row r="294">
      <c r="K294" s="30"/>
    </row>
    <row r="295">
      <c r="K295" s="30"/>
    </row>
    <row r="296">
      <c r="K296" s="30"/>
    </row>
    <row r="297">
      <c r="K297" s="30"/>
    </row>
    <row r="298">
      <c r="K298" s="30"/>
    </row>
    <row r="299">
      <c r="K299" s="30"/>
    </row>
    <row r="300">
      <c r="K300" s="30"/>
    </row>
    <row r="301">
      <c r="K301" s="30"/>
    </row>
    <row r="302">
      <c r="K302" s="30"/>
    </row>
    <row r="303">
      <c r="K303" s="30"/>
    </row>
    <row r="304">
      <c r="K304" s="30"/>
    </row>
    <row r="305">
      <c r="K305" s="30"/>
    </row>
    <row r="306">
      <c r="K306" s="30"/>
    </row>
    <row r="307">
      <c r="K307" s="30"/>
    </row>
    <row r="308">
      <c r="K308" s="30"/>
    </row>
    <row r="309">
      <c r="K309" s="30"/>
    </row>
    <row r="310">
      <c r="K310" s="30"/>
    </row>
    <row r="311">
      <c r="K311" s="30"/>
    </row>
    <row r="312">
      <c r="K312" s="30"/>
    </row>
    <row r="313">
      <c r="K313" s="30"/>
    </row>
    <row r="314">
      <c r="K314" s="30"/>
    </row>
    <row r="315">
      <c r="K315" s="30"/>
    </row>
    <row r="316">
      <c r="K316" s="30"/>
    </row>
    <row r="317">
      <c r="K317" s="30"/>
    </row>
    <row r="318">
      <c r="K318" s="30"/>
    </row>
    <row r="319">
      <c r="K319" s="30"/>
    </row>
    <row r="320">
      <c r="K320" s="30"/>
    </row>
    <row r="321">
      <c r="K321" s="30"/>
    </row>
    <row r="322">
      <c r="K322" s="30"/>
    </row>
    <row r="323">
      <c r="K323" s="30"/>
    </row>
    <row r="324">
      <c r="K324" s="30"/>
    </row>
    <row r="325">
      <c r="K325" s="30"/>
    </row>
    <row r="326">
      <c r="K326" s="30"/>
    </row>
    <row r="327">
      <c r="K327" s="30"/>
    </row>
    <row r="328">
      <c r="K328" s="30"/>
    </row>
    <row r="329">
      <c r="K329" s="30"/>
    </row>
    <row r="330">
      <c r="K330" s="30"/>
    </row>
    <row r="331">
      <c r="K331" s="30"/>
    </row>
    <row r="332">
      <c r="K332" s="30"/>
    </row>
    <row r="333">
      <c r="K333" s="30"/>
    </row>
    <row r="334">
      <c r="K334" s="30"/>
    </row>
    <row r="335">
      <c r="K335" s="30"/>
    </row>
    <row r="336">
      <c r="K336" s="30"/>
    </row>
    <row r="337">
      <c r="K337" s="30"/>
    </row>
    <row r="338">
      <c r="K338" s="30"/>
    </row>
    <row r="339">
      <c r="K339" s="30"/>
    </row>
    <row r="340">
      <c r="K340" s="30"/>
    </row>
    <row r="341">
      <c r="K341" s="30"/>
    </row>
    <row r="342">
      <c r="K342" s="30"/>
    </row>
    <row r="343">
      <c r="K343" s="30"/>
    </row>
    <row r="344">
      <c r="K344" s="30"/>
    </row>
    <row r="345">
      <c r="K345" s="30"/>
    </row>
    <row r="346">
      <c r="K346" s="30"/>
    </row>
    <row r="347">
      <c r="K347" s="30"/>
    </row>
    <row r="348">
      <c r="K348" s="30"/>
    </row>
    <row r="349">
      <c r="K349" s="30"/>
    </row>
    <row r="350">
      <c r="K350" s="30"/>
    </row>
    <row r="351">
      <c r="K351" s="30"/>
    </row>
    <row r="352">
      <c r="K352" s="30"/>
    </row>
    <row r="353">
      <c r="K353" s="30"/>
    </row>
    <row r="354">
      <c r="K354" s="30"/>
    </row>
    <row r="355">
      <c r="K355" s="30"/>
    </row>
    <row r="356">
      <c r="K356" s="30"/>
    </row>
    <row r="357">
      <c r="K357" s="30"/>
    </row>
    <row r="358">
      <c r="K358" s="30"/>
    </row>
    <row r="359">
      <c r="K359" s="30"/>
    </row>
    <row r="360">
      <c r="K360" s="30"/>
    </row>
    <row r="361">
      <c r="K361" s="30"/>
    </row>
    <row r="362">
      <c r="K362" s="30"/>
    </row>
    <row r="363">
      <c r="K363" s="30"/>
    </row>
    <row r="364">
      <c r="K364" s="30"/>
    </row>
    <row r="365">
      <c r="K365" s="30"/>
    </row>
    <row r="366">
      <c r="K366" s="30"/>
    </row>
    <row r="367">
      <c r="K367" s="30"/>
    </row>
    <row r="368">
      <c r="K368" s="30"/>
    </row>
    <row r="369">
      <c r="K369" s="30"/>
    </row>
    <row r="370">
      <c r="K370" s="30"/>
    </row>
    <row r="371">
      <c r="K371" s="30"/>
    </row>
    <row r="372">
      <c r="K372" s="30"/>
    </row>
    <row r="373">
      <c r="K373" s="30"/>
    </row>
    <row r="374">
      <c r="K374" s="30"/>
    </row>
    <row r="375">
      <c r="K375" s="30"/>
    </row>
    <row r="376">
      <c r="K376" s="30"/>
    </row>
    <row r="377">
      <c r="K377" s="30"/>
    </row>
    <row r="378">
      <c r="K378" s="30"/>
    </row>
    <row r="379">
      <c r="K379" s="30"/>
    </row>
    <row r="380">
      <c r="K380" s="30"/>
    </row>
    <row r="381">
      <c r="K381" s="30"/>
    </row>
    <row r="382">
      <c r="K382" s="30"/>
    </row>
    <row r="383">
      <c r="K383" s="30"/>
    </row>
    <row r="384">
      <c r="K384" s="30"/>
    </row>
    <row r="385">
      <c r="K385" s="30"/>
    </row>
    <row r="386">
      <c r="K386" s="30"/>
    </row>
    <row r="387">
      <c r="K387" s="30"/>
    </row>
    <row r="388">
      <c r="K388" s="30"/>
    </row>
    <row r="389">
      <c r="K389" s="30"/>
    </row>
    <row r="390">
      <c r="K390" s="30"/>
    </row>
    <row r="391">
      <c r="K391" s="30"/>
    </row>
    <row r="392">
      <c r="K392" s="30"/>
    </row>
    <row r="393">
      <c r="K393" s="30"/>
    </row>
    <row r="394">
      <c r="K394" s="30"/>
    </row>
    <row r="395">
      <c r="K395" s="30"/>
    </row>
    <row r="396">
      <c r="K396" s="30"/>
    </row>
    <row r="397">
      <c r="K397" s="30"/>
    </row>
    <row r="398">
      <c r="K398" s="30"/>
    </row>
    <row r="399">
      <c r="K399" s="30"/>
    </row>
    <row r="400">
      <c r="K400" s="30"/>
    </row>
    <row r="401">
      <c r="K401" s="30"/>
    </row>
    <row r="402">
      <c r="K402" s="30"/>
    </row>
    <row r="403">
      <c r="K403" s="30"/>
    </row>
    <row r="404">
      <c r="K404" s="30"/>
    </row>
    <row r="405">
      <c r="K405" s="30"/>
    </row>
    <row r="406">
      <c r="K406" s="30"/>
    </row>
    <row r="407">
      <c r="K407" s="30"/>
    </row>
    <row r="408">
      <c r="K408" s="30"/>
    </row>
    <row r="409">
      <c r="K409" s="30"/>
    </row>
    <row r="410">
      <c r="K410" s="30"/>
    </row>
    <row r="411">
      <c r="K411" s="30"/>
    </row>
    <row r="412">
      <c r="K412" s="30"/>
    </row>
    <row r="413">
      <c r="K413" s="30"/>
    </row>
    <row r="414">
      <c r="K414" s="30"/>
    </row>
    <row r="415">
      <c r="K415" s="30"/>
    </row>
    <row r="416">
      <c r="K416" s="30"/>
    </row>
    <row r="417">
      <c r="K417" s="30"/>
    </row>
    <row r="418">
      <c r="K418" s="30"/>
    </row>
    <row r="419">
      <c r="K419" s="30"/>
    </row>
    <row r="420">
      <c r="K420" s="30"/>
    </row>
    <row r="421">
      <c r="K421" s="30"/>
    </row>
    <row r="422">
      <c r="K422" s="30"/>
    </row>
    <row r="423">
      <c r="K423" s="30"/>
    </row>
    <row r="424">
      <c r="K424" s="30"/>
    </row>
    <row r="425">
      <c r="K425" s="30"/>
    </row>
    <row r="426">
      <c r="K426" s="30"/>
    </row>
    <row r="427">
      <c r="K427" s="30"/>
    </row>
    <row r="428">
      <c r="K428" s="30"/>
    </row>
    <row r="429">
      <c r="K429" s="30"/>
    </row>
    <row r="430">
      <c r="K430" s="30"/>
    </row>
    <row r="431">
      <c r="K431" s="30"/>
    </row>
    <row r="432">
      <c r="K432" s="30"/>
    </row>
    <row r="433">
      <c r="K433" s="30"/>
    </row>
    <row r="434">
      <c r="K434" s="30"/>
    </row>
    <row r="435">
      <c r="K435" s="30"/>
    </row>
    <row r="436">
      <c r="K436" s="30"/>
    </row>
    <row r="437">
      <c r="K437" s="30"/>
    </row>
    <row r="438">
      <c r="K438" s="30"/>
    </row>
    <row r="439">
      <c r="K439" s="30"/>
    </row>
    <row r="440">
      <c r="K440" s="30"/>
    </row>
    <row r="441">
      <c r="K441" s="30"/>
    </row>
    <row r="442">
      <c r="K442" s="30"/>
    </row>
    <row r="443">
      <c r="K443" s="30"/>
    </row>
    <row r="444">
      <c r="K444" s="30"/>
    </row>
    <row r="445">
      <c r="K445" s="30"/>
    </row>
    <row r="446">
      <c r="K446" s="30"/>
    </row>
    <row r="447">
      <c r="K447" s="30"/>
    </row>
    <row r="448">
      <c r="K448" s="30"/>
    </row>
    <row r="449">
      <c r="K449" s="30"/>
    </row>
    <row r="450">
      <c r="K450" s="30"/>
    </row>
    <row r="451">
      <c r="K451" s="30"/>
    </row>
    <row r="452">
      <c r="K452" s="30"/>
    </row>
    <row r="453">
      <c r="K453" s="30"/>
    </row>
    <row r="454">
      <c r="K454" s="30"/>
    </row>
    <row r="455">
      <c r="K455" s="30"/>
    </row>
    <row r="456">
      <c r="K456" s="30"/>
    </row>
    <row r="457">
      <c r="K457" s="30"/>
    </row>
    <row r="458">
      <c r="K458" s="30"/>
    </row>
    <row r="459">
      <c r="K459" s="30"/>
    </row>
    <row r="460">
      <c r="K460" s="30"/>
    </row>
    <row r="461">
      <c r="K461" s="30"/>
    </row>
    <row r="462">
      <c r="K462" s="30"/>
    </row>
    <row r="463">
      <c r="K463" s="30"/>
    </row>
    <row r="464">
      <c r="K464" s="30"/>
    </row>
    <row r="465">
      <c r="K465" s="30"/>
    </row>
    <row r="466">
      <c r="K466" s="30"/>
    </row>
    <row r="467">
      <c r="K467" s="30"/>
    </row>
    <row r="468">
      <c r="K468" s="30"/>
    </row>
    <row r="469">
      <c r="K469" s="30"/>
    </row>
    <row r="470">
      <c r="K470" s="30"/>
    </row>
    <row r="471">
      <c r="K471" s="30"/>
    </row>
    <row r="472">
      <c r="K472" s="30"/>
    </row>
    <row r="473">
      <c r="K473" s="30"/>
    </row>
    <row r="474">
      <c r="K474" s="30"/>
    </row>
    <row r="475">
      <c r="K475" s="30"/>
    </row>
    <row r="476">
      <c r="K476" s="30"/>
    </row>
    <row r="477">
      <c r="K477" s="30"/>
    </row>
    <row r="478">
      <c r="K478" s="30"/>
    </row>
    <row r="479">
      <c r="K479" s="30"/>
    </row>
    <row r="480">
      <c r="K480" s="30"/>
    </row>
    <row r="481">
      <c r="K481" s="30"/>
    </row>
    <row r="482">
      <c r="K482" s="30"/>
    </row>
    <row r="483">
      <c r="K483" s="30"/>
    </row>
    <row r="484">
      <c r="K484" s="30"/>
    </row>
    <row r="485">
      <c r="K485" s="30"/>
    </row>
    <row r="486">
      <c r="K486" s="30"/>
    </row>
    <row r="487">
      <c r="K487" s="30"/>
    </row>
    <row r="488">
      <c r="K488" s="30"/>
    </row>
    <row r="489">
      <c r="K489" s="30"/>
    </row>
    <row r="490">
      <c r="K490" s="30"/>
    </row>
    <row r="491">
      <c r="K491" s="30"/>
    </row>
    <row r="492">
      <c r="K492" s="30"/>
    </row>
    <row r="493">
      <c r="K493" s="30"/>
    </row>
    <row r="494">
      <c r="K494" s="30"/>
    </row>
    <row r="495">
      <c r="K495" s="30"/>
    </row>
    <row r="496">
      <c r="K496" s="30"/>
    </row>
    <row r="497">
      <c r="K497" s="30"/>
    </row>
    <row r="498">
      <c r="K498" s="30"/>
    </row>
    <row r="499">
      <c r="K499" s="30"/>
    </row>
    <row r="500">
      <c r="K500" s="30"/>
    </row>
    <row r="501">
      <c r="K501" s="30"/>
    </row>
    <row r="502">
      <c r="K502" s="30"/>
    </row>
    <row r="503">
      <c r="K503" s="30"/>
    </row>
    <row r="504">
      <c r="K504" s="30"/>
    </row>
    <row r="505">
      <c r="K505" s="30"/>
    </row>
    <row r="506">
      <c r="K506" s="30"/>
    </row>
    <row r="507">
      <c r="K507" s="30"/>
    </row>
    <row r="508">
      <c r="K508" s="30"/>
    </row>
    <row r="509">
      <c r="K509" s="30"/>
    </row>
    <row r="510">
      <c r="K510" s="30"/>
    </row>
    <row r="511">
      <c r="K511" s="30"/>
    </row>
    <row r="512">
      <c r="K512" s="30"/>
    </row>
    <row r="513">
      <c r="K513" s="30"/>
    </row>
    <row r="514">
      <c r="K514" s="30"/>
    </row>
    <row r="515">
      <c r="K515" s="30"/>
    </row>
    <row r="516">
      <c r="K516" s="30"/>
    </row>
    <row r="517">
      <c r="K517" s="30"/>
    </row>
    <row r="518">
      <c r="K518" s="30"/>
    </row>
    <row r="519">
      <c r="K519" s="30"/>
    </row>
    <row r="520">
      <c r="K520" s="30"/>
    </row>
    <row r="521">
      <c r="K521" s="30"/>
    </row>
    <row r="522">
      <c r="K522" s="30"/>
    </row>
    <row r="523">
      <c r="K523" s="30"/>
    </row>
    <row r="524">
      <c r="K524" s="30"/>
    </row>
    <row r="525">
      <c r="K525" s="30"/>
    </row>
    <row r="526">
      <c r="K526" s="30"/>
    </row>
    <row r="527">
      <c r="K527" s="30"/>
    </row>
    <row r="528">
      <c r="K528" s="30"/>
    </row>
    <row r="529">
      <c r="K529" s="30"/>
    </row>
    <row r="530">
      <c r="K530" s="30"/>
    </row>
    <row r="531">
      <c r="K531" s="30"/>
    </row>
    <row r="532">
      <c r="K532" s="30"/>
    </row>
    <row r="533">
      <c r="K533" s="30"/>
    </row>
    <row r="534">
      <c r="K534" s="30"/>
    </row>
    <row r="535">
      <c r="K535" s="30"/>
    </row>
    <row r="536">
      <c r="K536" s="30"/>
    </row>
    <row r="537">
      <c r="K537" s="30"/>
    </row>
    <row r="538">
      <c r="K538" s="30"/>
    </row>
    <row r="539">
      <c r="K539" s="30"/>
    </row>
    <row r="540">
      <c r="K540" s="30"/>
    </row>
    <row r="541">
      <c r="K541" s="30"/>
    </row>
    <row r="542">
      <c r="K542" s="30"/>
    </row>
    <row r="543">
      <c r="K543" s="30"/>
    </row>
    <row r="544">
      <c r="K544" s="30"/>
    </row>
    <row r="545">
      <c r="K545" s="30"/>
    </row>
    <row r="546">
      <c r="K546" s="30"/>
    </row>
    <row r="547">
      <c r="K547" s="30"/>
    </row>
    <row r="548">
      <c r="K548" s="30"/>
    </row>
    <row r="549">
      <c r="K549" s="30"/>
    </row>
    <row r="550">
      <c r="K550" s="30"/>
    </row>
    <row r="551">
      <c r="K551" s="30"/>
    </row>
    <row r="552">
      <c r="K552" s="30"/>
    </row>
    <row r="553">
      <c r="K553" s="30"/>
    </row>
    <row r="554">
      <c r="K554" s="30"/>
    </row>
    <row r="555">
      <c r="K555" s="30"/>
    </row>
    <row r="556">
      <c r="K556" s="30"/>
    </row>
    <row r="557">
      <c r="K557" s="30"/>
    </row>
    <row r="558">
      <c r="K558" s="30"/>
    </row>
    <row r="559">
      <c r="K559" s="30"/>
    </row>
    <row r="560">
      <c r="K560" s="30"/>
    </row>
    <row r="561">
      <c r="K561" s="30"/>
    </row>
    <row r="562">
      <c r="K562" s="30"/>
    </row>
    <row r="563">
      <c r="K563" s="30"/>
    </row>
    <row r="564">
      <c r="K564" s="30"/>
    </row>
    <row r="565">
      <c r="K565" s="30"/>
    </row>
    <row r="566">
      <c r="K566" s="30"/>
    </row>
    <row r="567">
      <c r="K567" s="30"/>
    </row>
    <row r="568">
      <c r="K568" s="30"/>
    </row>
    <row r="569">
      <c r="K569" s="30"/>
    </row>
    <row r="570">
      <c r="K570" s="30"/>
    </row>
    <row r="571">
      <c r="K571" s="30"/>
    </row>
    <row r="572">
      <c r="K572" s="30"/>
    </row>
    <row r="573">
      <c r="K573" s="30"/>
    </row>
    <row r="574">
      <c r="K574" s="30"/>
    </row>
    <row r="575">
      <c r="K575" s="30"/>
    </row>
    <row r="576">
      <c r="K576" s="30"/>
    </row>
    <row r="577">
      <c r="K577" s="30"/>
    </row>
    <row r="578">
      <c r="K578" s="30"/>
    </row>
    <row r="579">
      <c r="K579" s="30"/>
    </row>
    <row r="580">
      <c r="K580" s="30"/>
    </row>
    <row r="581">
      <c r="K581" s="30"/>
    </row>
    <row r="582">
      <c r="K582" s="30"/>
    </row>
    <row r="583">
      <c r="K583" s="30"/>
    </row>
    <row r="584">
      <c r="K584" s="30"/>
    </row>
    <row r="585">
      <c r="K585" s="30"/>
    </row>
    <row r="586">
      <c r="K586" s="30"/>
    </row>
    <row r="587">
      <c r="K587" s="30"/>
    </row>
    <row r="588">
      <c r="K588" s="30"/>
    </row>
    <row r="589">
      <c r="K589" s="30"/>
    </row>
    <row r="590">
      <c r="K590" s="30"/>
    </row>
    <row r="591">
      <c r="K591" s="30"/>
    </row>
    <row r="592">
      <c r="K592" s="30"/>
    </row>
    <row r="593">
      <c r="K593" s="30"/>
    </row>
    <row r="594">
      <c r="K594" s="30"/>
    </row>
    <row r="595">
      <c r="K595" s="30"/>
    </row>
    <row r="596">
      <c r="K596" s="30"/>
    </row>
    <row r="597">
      <c r="K597" s="30"/>
    </row>
    <row r="598">
      <c r="K598" s="30"/>
    </row>
    <row r="599">
      <c r="K599" s="30"/>
    </row>
    <row r="600">
      <c r="K600" s="30"/>
    </row>
    <row r="601">
      <c r="K601" s="30"/>
    </row>
    <row r="602">
      <c r="K602" s="30"/>
    </row>
    <row r="603">
      <c r="K603" s="30"/>
    </row>
    <row r="604">
      <c r="K604" s="30"/>
    </row>
    <row r="605">
      <c r="K605" s="30"/>
    </row>
    <row r="606">
      <c r="K606" s="30"/>
    </row>
    <row r="607">
      <c r="K607" s="30"/>
    </row>
    <row r="608">
      <c r="K608" s="30"/>
    </row>
    <row r="609">
      <c r="K609" s="30"/>
    </row>
    <row r="610">
      <c r="K610" s="30"/>
    </row>
    <row r="611">
      <c r="K611" s="30"/>
    </row>
    <row r="612">
      <c r="K612" s="30"/>
    </row>
    <row r="613">
      <c r="K613" s="30"/>
    </row>
    <row r="614">
      <c r="K614" s="30"/>
    </row>
    <row r="615">
      <c r="K615" s="30"/>
    </row>
    <row r="616">
      <c r="K616" s="30"/>
    </row>
    <row r="617">
      <c r="K617" s="30"/>
    </row>
    <row r="618">
      <c r="K618" s="30"/>
    </row>
    <row r="619">
      <c r="K619" s="30"/>
    </row>
    <row r="620">
      <c r="K620" s="30"/>
    </row>
    <row r="621">
      <c r="K621" s="30"/>
    </row>
    <row r="622">
      <c r="K622" s="30"/>
    </row>
    <row r="623">
      <c r="K623" s="30"/>
    </row>
    <row r="624">
      <c r="K624" s="30"/>
    </row>
    <row r="625">
      <c r="K625" s="30"/>
    </row>
    <row r="626">
      <c r="K626" s="30"/>
    </row>
    <row r="627">
      <c r="K627" s="30"/>
    </row>
    <row r="628">
      <c r="K628" s="30"/>
    </row>
    <row r="629">
      <c r="K629" s="30"/>
    </row>
    <row r="630">
      <c r="K630" s="30"/>
    </row>
    <row r="631">
      <c r="K631" s="30"/>
    </row>
    <row r="632">
      <c r="K632" s="30"/>
    </row>
    <row r="633">
      <c r="K633" s="30"/>
    </row>
    <row r="634">
      <c r="K634" s="30"/>
    </row>
    <row r="635">
      <c r="K635" s="30"/>
    </row>
    <row r="636">
      <c r="K636" s="30"/>
    </row>
    <row r="637">
      <c r="K637" s="30"/>
    </row>
    <row r="638">
      <c r="K638" s="30"/>
    </row>
    <row r="639">
      <c r="K639" s="30"/>
    </row>
    <row r="640">
      <c r="K640" s="30"/>
    </row>
    <row r="641">
      <c r="K641" s="30"/>
    </row>
    <row r="642">
      <c r="K642" s="30"/>
    </row>
    <row r="643">
      <c r="K643" s="30"/>
    </row>
    <row r="644">
      <c r="K644" s="30"/>
    </row>
    <row r="645">
      <c r="K645" s="30"/>
    </row>
    <row r="646">
      <c r="K646" s="30"/>
    </row>
    <row r="647">
      <c r="K647" s="30"/>
    </row>
    <row r="648">
      <c r="K648" s="30"/>
    </row>
    <row r="649">
      <c r="K649" s="30"/>
    </row>
    <row r="650">
      <c r="K650" s="30"/>
    </row>
    <row r="651">
      <c r="K651" s="30"/>
    </row>
    <row r="652">
      <c r="K652" s="30"/>
    </row>
    <row r="653">
      <c r="K653" s="30"/>
    </row>
    <row r="654">
      <c r="K654" s="30"/>
    </row>
    <row r="655">
      <c r="K655" s="30"/>
    </row>
    <row r="656">
      <c r="K656" s="30"/>
    </row>
    <row r="657">
      <c r="K657" s="30"/>
    </row>
    <row r="658">
      <c r="K658" s="30"/>
    </row>
    <row r="659">
      <c r="K659" s="30"/>
    </row>
    <row r="660">
      <c r="K660" s="30"/>
    </row>
    <row r="661">
      <c r="K661" s="30"/>
    </row>
    <row r="662">
      <c r="K662" s="30"/>
    </row>
    <row r="663">
      <c r="K663" s="30"/>
    </row>
    <row r="664">
      <c r="K664" s="30"/>
    </row>
    <row r="665">
      <c r="K665" s="30"/>
    </row>
    <row r="666">
      <c r="K666" s="30"/>
    </row>
    <row r="667">
      <c r="K667" s="30"/>
    </row>
    <row r="668">
      <c r="K668" s="30"/>
    </row>
    <row r="669">
      <c r="K669" s="30"/>
    </row>
    <row r="670">
      <c r="K670" s="30"/>
    </row>
    <row r="671">
      <c r="K671" s="30"/>
    </row>
    <row r="672">
      <c r="K672" s="30"/>
    </row>
    <row r="673">
      <c r="K673" s="30"/>
    </row>
    <row r="674">
      <c r="K674" s="30"/>
    </row>
    <row r="675">
      <c r="K675" s="30"/>
    </row>
    <row r="676">
      <c r="K676" s="30"/>
    </row>
    <row r="677">
      <c r="K677" s="30"/>
    </row>
    <row r="678">
      <c r="K678" s="30"/>
    </row>
    <row r="679">
      <c r="K679" s="30"/>
    </row>
    <row r="680">
      <c r="K680" s="30"/>
    </row>
    <row r="681">
      <c r="K681" s="30"/>
    </row>
    <row r="682">
      <c r="K682" s="30"/>
    </row>
    <row r="683">
      <c r="K683" s="30"/>
    </row>
    <row r="684">
      <c r="K684" s="30"/>
    </row>
    <row r="685">
      <c r="K685" s="30"/>
    </row>
    <row r="686">
      <c r="K686" s="30"/>
    </row>
    <row r="687">
      <c r="K687" s="30"/>
    </row>
    <row r="688">
      <c r="K688" s="30"/>
    </row>
    <row r="689">
      <c r="K689" s="30"/>
    </row>
    <row r="690">
      <c r="K690" s="30"/>
    </row>
    <row r="691">
      <c r="K691" s="30"/>
    </row>
    <row r="692">
      <c r="K692" s="30"/>
    </row>
    <row r="693">
      <c r="K693" s="30"/>
    </row>
    <row r="694">
      <c r="K694" s="30"/>
    </row>
    <row r="695">
      <c r="K695" s="30"/>
    </row>
    <row r="696">
      <c r="K696" s="30"/>
    </row>
    <row r="697">
      <c r="K697" s="30"/>
    </row>
    <row r="698">
      <c r="K698" s="30"/>
    </row>
    <row r="699">
      <c r="K699" s="30"/>
    </row>
    <row r="700">
      <c r="K700" s="30"/>
    </row>
    <row r="701">
      <c r="K701" s="30"/>
    </row>
    <row r="702">
      <c r="K702" s="30"/>
    </row>
    <row r="703">
      <c r="K703" s="30"/>
    </row>
    <row r="704">
      <c r="K704" s="30"/>
    </row>
    <row r="705">
      <c r="K705" s="30"/>
    </row>
    <row r="706">
      <c r="K706" s="30"/>
    </row>
    <row r="707">
      <c r="K707" s="30"/>
    </row>
    <row r="708">
      <c r="K708" s="30"/>
    </row>
    <row r="709">
      <c r="K709" s="30"/>
    </row>
    <row r="710">
      <c r="K710" s="30"/>
    </row>
    <row r="711">
      <c r="K711" s="30"/>
    </row>
    <row r="712">
      <c r="K712" s="30"/>
    </row>
    <row r="713">
      <c r="K713" s="30"/>
    </row>
    <row r="714">
      <c r="K714" s="30"/>
    </row>
    <row r="715">
      <c r="K715" s="30"/>
    </row>
    <row r="716">
      <c r="K716" s="30"/>
    </row>
    <row r="717">
      <c r="K717" s="30"/>
    </row>
    <row r="718">
      <c r="K718" s="30"/>
    </row>
    <row r="719">
      <c r="K719" s="30"/>
    </row>
    <row r="720">
      <c r="K720" s="30"/>
    </row>
    <row r="721">
      <c r="K721" s="30"/>
    </row>
    <row r="722">
      <c r="K722" s="30"/>
    </row>
    <row r="723">
      <c r="K723" s="30"/>
    </row>
    <row r="724">
      <c r="K724" s="30"/>
    </row>
    <row r="725">
      <c r="K725" s="30"/>
    </row>
    <row r="726">
      <c r="K726" s="30"/>
    </row>
    <row r="727">
      <c r="K727" s="30"/>
    </row>
    <row r="728">
      <c r="K728" s="30"/>
    </row>
    <row r="729">
      <c r="K729" s="30"/>
    </row>
    <row r="730">
      <c r="K730" s="30"/>
    </row>
    <row r="731">
      <c r="K731" s="30"/>
    </row>
    <row r="732">
      <c r="K732" s="30"/>
    </row>
    <row r="733">
      <c r="K733" s="30"/>
    </row>
    <row r="734">
      <c r="K734" s="30"/>
    </row>
    <row r="735">
      <c r="K735" s="30"/>
    </row>
    <row r="736">
      <c r="K736" s="30"/>
    </row>
    <row r="737">
      <c r="K737" s="30"/>
    </row>
    <row r="738">
      <c r="K738" s="30"/>
    </row>
    <row r="739">
      <c r="K739" s="30"/>
    </row>
    <row r="740">
      <c r="K740" s="30"/>
    </row>
    <row r="741">
      <c r="K741" s="30"/>
    </row>
    <row r="742">
      <c r="K742" s="30"/>
    </row>
    <row r="743">
      <c r="K743" s="30"/>
    </row>
    <row r="744">
      <c r="K744" s="30"/>
    </row>
    <row r="745">
      <c r="K745" s="30"/>
    </row>
    <row r="746">
      <c r="K746" s="30"/>
    </row>
    <row r="747">
      <c r="K747" s="30"/>
    </row>
    <row r="748">
      <c r="K748" s="30"/>
    </row>
    <row r="749">
      <c r="K749" s="30"/>
    </row>
    <row r="750">
      <c r="K750" s="30"/>
    </row>
    <row r="751">
      <c r="K751" s="30"/>
    </row>
    <row r="752">
      <c r="K752" s="30"/>
    </row>
    <row r="753">
      <c r="K753" s="30"/>
    </row>
    <row r="754">
      <c r="K754" s="30"/>
    </row>
    <row r="755">
      <c r="K755" s="30"/>
    </row>
    <row r="756">
      <c r="K756" s="30"/>
    </row>
    <row r="757">
      <c r="K757" s="30"/>
    </row>
    <row r="758">
      <c r="K758" s="30"/>
    </row>
    <row r="759">
      <c r="K759" s="30"/>
    </row>
    <row r="760">
      <c r="K760" s="30"/>
    </row>
    <row r="761">
      <c r="K761" s="30"/>
    </row>
    <row r="762">
      <c r="K762" s="30"/>
    </row>
    <row r="763">
      <c r="K763" s="30"/>
    </row>
    <row r="764">
      <c r="K764" s="30"/>
    </row>
    <row r="765">
      <c r="K765" s="30"/>
    </row>
    <row r="766">
      <c r="K766" s="30"/>
    </row>
    <row r="767">
      <c r="K767" s="30"/>
    </row>
    <row r="768">
      <c r="K768" s="30"/>
    </row>
    <row r="769">
      <c r="K769" s="30"/>
    </row>
    <row r="770">
      <c r="K770" s="30"/>
    </row>
    <row r="771">
      <c r="K771" s="30"/>
    </row>
    <row r="772">
      <c r="K772" s="30"/>
    </row>
    <row r="773">
      <c r="K773" s="30"/>
    </row>
    <row r="774">
      <c r="K774" s="30"/>
    </row>
    <row r="775">
      <c r="K775" s="30"/>
    </row>
    <row r="776">
      <c r="K776" s="30"/>
    </row>
    <row r="777">
      <c r="K777" s="30"/>
    </row>
    <row r="778">
      <c r="K778" s="30"/>
    </row>
    <row r="779">
      <c r="K779" s="30"/>
    </row>
    <row r="780">
      <c r="K780" s="30"/>
    </row>
    <row r="781">
      <c r="K781" s="30"/>
    </row>
    <row r="782">
      <c r="K782" s="30"/>
    </row>
    <row r="783">
      <c r="K783" s="30"/>
    </row>
    <row r="784">
      <c r="K784" s="30"/>
    </row>
    <row r="785">
      <c r="K785" s="30"/>
    </row>
    <row r="786">
      <c r="K786" s="30"/>
    </row>
    <row r="787">
      <c r="K787" s="30"/>
    </row>
    <row r="788">
      <c r="K788" s="30"/>
    </row>
    <row r="789">
      <c r="K789" s="30"/>
    </row>
    <row r="790">
      <c r="K790" s="30"/>
    </row>
    <row r="791">
      <c r="K791" s="30"/>
    </row>
    <row r="792">
      <c r="K792" s="30"/>
    </row>
    <row r="793">
      <c r="K793" s="30"/>
    </row>
    <row r="794">
      <c r="K794" s="30"/>
    </row>
    <row r="795">
      <c r="K795" s="30"/>
    </row>
    <row r="796">
      <c r="K796" s="30"/>
    </row>
    <row r="797">
      <c r="K797" s="30"/>
    </row>
    <row r="798">
      <c r="K798" s="30"/>
    </row>
    <row r="799">
      <c r="K799" s="30"/>
    </row>
    <row r="800">
      <c r="K800" s="30"/>
    </row>
    <row r="801">
      <c r="K801" s="30"/>
    </row>
    <row r="802">
      <c r="K802" s="30"/>
    </row>
    <row r="803">
      <c r="K803" s="30"/>
    </row>
    <row r="804">
      <c r="K804" s="30"/>
    </row>
    <row r="805">
      <c r="K805" s="30"/>
    </row>
    <row r="806">
      <c r="K806" s="30"/>
    </row>
    <row r="807">
      <c r="K807" s="30"/>
    </row>
    <row r="808">
      <c r="K808" s="30"/>
    </row>
    <row r="809">
      <c r="K809" s="30"/>
    </row>
    <row r="810">
      <c r="K810" s="30"/>
    </row>
    <row r="811">
      <c r="K811" s="30"/>
    </row>
    <row r="812">
      <c r="K812" s="30"/>
    </row>
    <row r="813">
      <c r="K813" s="30"/>
    </row>
    <row r="814">
      <c r="K814" s="30"/>
    </row>
    <row r="815">
      <c r="K815" s="30"/>
    </row>
    <row r="816">
      <c r="K816" s="30"/>
    </row>
    <row r="817">
      <c r="K817" s="30"/>
    </row>
    <row r="818">
      <c r="K818" s="30"/>
    </row>
    <row r="819">
      <c r="K819" s="30"/>
    </row>
    <row r="820">
      <c r="K820" s="30"/>
    </row>
    <row r="821">
      <c r="K821" s="30"/>
    </row>
    <row r="822">
      <c r="K822" s="30"/>
    </row>
    <row r="823">
      <c r="K823" s="30"/>
    </row>
    <row r="824">
      <c r="K824" s="30"/>
    </row>
    <row r="825">
      <c r="K825" s="30"/>
    </row>
    <row r="826">
      <c r="K826" s="30"/>
    </row>
    <row r="827">
      <c r="K827" s="30"/>
    </row>
    <row r="828">
      <c r="K828" s="30"/>
    </row>
    <row r="829">
      <c r="K829" s="30"/>
    </row>
    <row r="830">
      <c r="K830" s="30"/>
    </row>
    <row r="831">
      <c r="K831" s="30"/>
    </row>
    <row r="832">
      <c r="K832" s="30"/>
    </row>
    <row r="833">
      <c r="K833" s="30"/>
    </row>
    <row r="834">
      <c r="K834" s="30"/>
    </row>
    <row r="835">
      <c r="K835" s="30"/>
    </row>
    <row r="836">
      <c r="K836" s="30"/>
    </row>
    <row r="837">
      <c r="K837" s="30"/>
    </row>
    <row r="838">
      <c r="K838" s="30"/>
    </row>
    <row r="839">
      <c r="K839" s="30"/>
    </row>
    <row r="840">
      <c r="K840" s="30"/>
    </row>
    <row r="841">
      <c r="K841" s="30"/>
    </row>
    <row r="842">
      <c r="K842" s="30"/>
    </row>
    <row r="843">
      <c r="K843" s="30"/>
    </row>
    <row r="844">
      <c r="K844" s="30"/>
    </row>
    <row r="845">
      <c r="K845" s="30"/>
    </row>
    <row r="846">
      <c r="K846" s="30"/>
    </row>
    <row r="847">
      <c r="K847" s="30"/>
    </row>
    <row r="848">
      <c r="K848" s="30"/>
    </row>
    <row r="849">
      <c r="K849" s="30"/>
    </row>
    <row r="850">
      <c r="K850" s="30"/>
    </row>
    <row r="851">
      <c r="K851" s="30"/>
    </row>
    <row r="852">
      <c r="K852" s="30"/>
    </row>
    <row r="853">
      <c r="K853" s="30"/>
    </row>
    <row r="854">
      <c r="K854" s="30"/>
    </row>
    <row r="855">
      <c r="K855" s="30"/>
    </row>
    <row r="856">
      <c r="K856" s="30"/>
    </row>
    <row r="857">
      <c r="K857" s="30"/>
    </row>
    <row r="858">
      <c r="K858" s="30"/>
    </row>
    <row r="859">
      <c r="K859" s="30"/>
    </row>
    <row r="860">
      <c r="K860" s="30"/>
    </row>
    <row r="861">
      <c r="K861" s="30"/>
    </row>
    <row r="862">
      <c r="K862" s="30"/>
    </row>
    <row r="863">
      <c r="K863" s="30"/>
    </row>
    <row r="864">
      <c r="K864" s="30"/>
    </row>
    <row r="865">
      <c r="K865" s="30"/>
    </row>
    <row r="866">
      <c r="K866" s="30"/>
    </row>
    <row r="867">
      <c r="K867" s="30"/>
    </row>
    <row r="868">
      <c r="K868" s="30"/>
    </row>
    <row r="869">
      <c r="K869" s="30"/>
    </row>
    <row r="870">
      <c r="K870" s="30"/>
    </row>
    <row r="871">
      <c r="K871" s="30"/>
    </row>
    <row r="872">
      <c r="K872" s="30"/>
    </row>
    <row r="873">
      <c r="K873" s="30"/>
    </row>
    <row r="874">
      <c r="K874" s="30"/>
    </row>
    <row r="875">
      <c r="K875" s="30"/>
    </row>
    <row r="876">
      <c r="K876" s="30"/>
    </row>
    <row r="877">
      <c r="K877" s="30"/>
    </row>
    <row r="878">
      <c r="K878" s="30"/>
    </row>
    <row r="879">
      <c r="K879" s="30"/>
    </row>
    <row r="880">
      <c r="K880" s="30"/>
    </row>
    <row r="881">
      <c r="K881" s="30"/>
    </row>
    <row r="882">
      <c r="K882" s="30"/>
    </row>
    <row r="883">
      <c r="K883" s="30"/>
    </row>
    <row r="884">
      <c r="K884" s="30"/>
    </row>
    <row r="885">
      <c r="K885" s="30"/>
    </row>
    <row r="886">
      <c r="K886" s="30"/>
    </row>
    <row r="887">
      <c r="K887" s="30"/>
    </row>
    <row r="888">
      <c r="K888" s="30"/>
    </row>
    <row r="889">
      <c r="K889" s="30"/>
    </row>
    <row r="890">
      <c r="K890" s="30"/>
    </row>
    <row r="891">
      <c r="K891" s="30"/>
    </row>
    <row r="892">
      <c r="K892" s="30"/>
    </row>
    <row r="893">
      <c r="K893" s="30"/>
    </row>
    <row r="894">
      <c r="K894" s="30"/>
    </row>
    <row r="895">
      <c r="K895" s="30"/>
    </row>
    <row r="896">
      <c r="K896" s="30"/>
    </row>
    <row r="897">
      <c r="K897" s="30"/>
    </row>
    <row r="898">
      <c r="K898" s="30"/>
    </row>
    <row r="899">
      <c r="K899" s="30"/>
    </row>
    <row r="900">
      <c r="K900" s="30"/>
    </row>
    <row r="901">
      <c r="K901" s="30"/>
    </row>
    <row r="902">
      <c r="K902" s="30"/>
    </row>
    <row r="903">
      <c r="K903" s="30"/>
    </row>
    <row r="904">
      <c r="K904" s="30"/>
    </row>
    <row r="905">
      <c r="K905" s="30"/>
    </row>
    <row r="906">
      <c r="K906" s="30"/>
    </row>
    <row r="907">
      <c r="K907" s="30"/>
    </row>
    <row r="908">
      <c r="K908" s="30"/>
    </row>
    <row r="909">
      <c r="K909" s="30"/>
    </row>
    <row r="910">
      <c r="K910" s="30"/>
    </row>
    <row r="911">
      <c r="K911" s="30"/>
    </row>
    <row r="912">
      <c r="K912" s="30"/>
    </row>
    <row r="913">
      <c r="K913" s="30"/>
    </row>
    <row r="914">
      <c r="K914" s="30"/>
    </row>
    <row r="915">
      <c r="K915" s="30"/>
    </row>
    <row r="916">
      <c r="K916" s="30"/>
    </row>
    <row r="917">
      <c r="K917" s="30"/>
    </row>
    <row r="918">
      <c r="K918" s="30"/>
    </row>
    <row r="919">
      <c r="K919" s="30"/>
    </row>
    <row r="920">
      <c r="K920" s="30"/>
    </row>
    <row r="921">
      <c r="K921" s="30"/>
    </row>
    <row r="922">
      <c r="K922" s="30"/>
    </row>
    <row r="923">
      <c r="K923" s="30"/>
    </row>
    <row r="924">
      <c r="K924" s="30"/>
    </row>
    <row r="925">
      <c r="K925" s="30"/>
    </row>
    <row r="926">
      <c r="K926" s="30"/>
    </row>
    <row r="927">
      <c r="K927" s="30"/>
    </row>
    <row r="928">
      <c r="K928" s="30"/>
    </row>
    <row r="929">
      <c r="K929" s="30"/>
    </row>
    <row r="930">
      <c r="K930" s="30"/>
    </row>
    <row r="931">
      <c r="K931" s="30"/>
    </row>
    <row r="932">
      <c r="K932" s="30"/>
    </row>
    <row r="933">
      <c r="K933" s="30"/>
    </row>
    <row r="934">
      <c r="K934" s="30"/>
    </row>
    <row r="935">
      <c r="K935" s="30"/>
    </row>
    <row r="936">
      <c r="K936" s="30"/>
    </row>
    <row r="937">
      <c r="K937" s="30"/>
    </row>
    <row r="938">
      <c r="K938" s="30"/>
    </row>
    <row r="939">
      <c r="K939" s="30"/>
    </row>
    <row r="940">
      <c r="K940" s="30"/>
    </row>
    <row r="941">
      <c r="K941" s="30"/>
    </row>
    <row r="942">
      <c r="K942" s="30"/>
    </row>
    <row r="943">
      <c r="K943" s="30"/>
    </row>
    <row r="944">
      <c r="K944" s="30"/>
    </row>
    <row r="945">
      <c r="K945" s="30"/>
    </row>
    <row r="946">
      <c r="K946" s="30"/>
    </row>
    <row r="947">
      <c r="K947" s="30"/>
    </row>
    <row r="948">
      <c r="K948" s="30"/>
    </row>
    <row r="949">
      <c r="K949" s="30"/>
    </row>
    <row r="950">
      <c r="K950" s="30"/>
    </row>
    <row r="951">
      <c r="K951" s="30"/>
    </row>
    <row r="952">
      <c r="K952" s="30"/>
    </row>
    <row r="953">
      <c r="K953" s="30"/>
    </row>
    <row r="954">
      <c r="K954" s="30"/>
    </row>
    <row r="955">
      <c r="K955" s="30"/>
    </row>
    <row r="956">
      <c r="K956" s="30"/>
    </row>
    <row r="957">
      <c r="K957" s="30"/>
    </row>
    <row r="958">
      <c r="K958" s="30"/>
    </row>
    <row r="959">
      <c r="K959" s="30"/>
    </row>
    <row r="960">
      <c r="K960" s="30"/>
    </row>
    <row r="961">
      <c r="K961" s="30"/>
    </row>
    <row r="962">
      <c r="K962" s="30"/>
    </row>
    <row r="963">
      <c r="K963" s="30"/>
    </row>
    <row r="964">
      <c r="K964" s="30"/>
    </row>
    <row r="965">
      <c r="K965" s="30"/>
    </row>
    <row r="966">
      <c r="K966" s="30"/>
    </row>
    <row r="967">
      <c r="K967" s="30"/>
    </row>
    <row r="968">
      <c r="K968" s="30"/>
    </row>
    <row r="969">
      <c r="K969" s="30"/>
    </row>
    <row r="970">
      <c r="K970" s="30"/>
    </row>
    <row r="971">
      <c r="K971" s="30"/>
    </row>
    <row r="972">
      <c r="K972" s="30"/>
    </row>
    <row r="973">
      <c r="K973" s="30"/>
    </row>
    <row r="974">
      <c r="K974" s="30"/>
    </row>
    <row r="975">
      <c r="K975" s="30"/>
    </row>
    <row r="976">
      <c r="K976" s="30"/>
    </row>
    <row r="977">
      <c r="K977" s="30"/>
    </row>
    <row r="978">
      <c r="K978" s="30"/>
    </row>
    <row r="979">
      <c r="K979" s="30"/>
    </row>
    <row r="980">
      <c r="K980" s="30"/>
    </row>
    <row r="981">
      <c r="K981" s="30"/>
    </row>
    <row r="982">
      <c r="K982" s="30"/>
    </row>
    <row r="983">
      <c r="K983" s="30"/>
    </row>
    <row r="984">
      <c r="K984" s="30"/>
    </row>
    <row r="985">
      <c r="K985" s="30"/>
    </row>
    <row r="986">
      <c r="K986" s="30"/>
    </row>
    <row r="987">
      <c r="K987" s="30"/>
    </row>
    <row r="988">
      <c r="K988" s="30"/>
    </row>
    <row r="989">
      <c r="K989" s="30"/>
    </row>
    <row r="990">
      <c r="K990" s="30"/>
    </row>
    <row r="991">
      <c r="K991" s="30"/>
    </row>
    <row r="992">
      <c r="K992" s="30"/>
    </row>
    <row r="993">
      <c r="K993" s="30"/>
    </row>
    <row r="994">
      <c r="K994" s="30"/>
    </row>
    <row r="995">
      <c r="K995" s="30"/>
    </row>
    <row r="996">
      <c r="K996" s="30"/>
    </row>
    <row r="997">
      <c r="K997" s="30"/>
    </row>
    <row r="998">
      <c r="K998" s="30"/>
    </row>
    <row r="999">
      <c r="K999" s="30"/>
    </row>
    <row r="1000">
      <c r="K1000" s="30"/>
    </row>
    <row r="1001">
      <c r="K1001" s="30"/>
    </row>
    <row r="1002">
      <c r="K1002" s="30"/>
    </row>
    <row r="1003">
      <c r="K1003" s="30"/>
    </row>
    <row r="1004">
      <c r="K1004" s="30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3.29"/>
    <col customWidth="1" min="2" max="2" width="43.29"/>
    <col customWidth="1" min="3" max="3" width="37.86"/>
  </cols>
  <sheetData>
    <row r="1">
      <c r="A1" s="1" t="s">
        <v>0</v>
      </c>
      <c r="B1" s="1" t="s">
        <v>3</v>
      </c>
      <c r="C1" s="1" t="s">
        <v>4</v>
      </c>
    </row>
    <row r="2">
      <c r="A2" s="3" t="s">
        <v>6</v>
      </c>
      <c r="B2" s="3" t="s">
        <v>13</v>
      </c>
      <c r="C2" s="7" t="s">
        <v>29</v>
      </c>
    </row>
    <row r="3">
      <c r="A3" s="3" t="s">
        <v>37</v>
      </c>
      <c r="B3" s="3" t="s">
        <v>13</v>
      </c>
      <c r="C3" s="7" t="s">
        <v>41</v>
      </c>
    </row>
    <row r="4">
      <c r="A4" s="3" t="s">
        <v>46</v>
      </c>
      <c r="C4" s="7" t="s">
        <v>47</v>
      </c>
    </row>
    <row r="5">
      <c r="A5" s="3" t="s">
        <v>48</v>
      </c>
      <c r="B5" s="3" t="s">
        <v>13</v>
      </c>
      <c r="C5" s="7" t="s">
        <v>49</v>
      </c>
    </row>
    <row r="6">
      <c r="A6" s="3" t="s">
        <v>50</v>
      </c>
      <c r="B6" s="3" t="s">
        <v>13</v>
      </c>
      <c r="C6" s="7" t="s">
        <v>51</v>
      </c>
    </row>
    <row r="7">
      <c r="A7" s="3" t="s">
        <v>52</v>
      </c>
    </row>
  </sheetData>
  <hyperlinks>
    <hyperlink r:id="rId1" ref="C2"/>
    <hyperlink r:id="rId2" ref="C3"/>
    <hyperlink r:id="rId3" ref="C4"/>
    <hyperlink r:id="rId4" ref="C5"/>
    <hyperlink r:id="rId5" ref="C6"/>
  </hyperlin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5.57"/>
    <col customWidth="1" min="2" max="2" width="2.86"/>
  </cols>
  <sheetData>
    <row r="1">
      <c r="A1" s="10" t="s">
        <v>74</v>
      </c>
      <c r="C1" s="1" t="s">
        <v>76</v>
      </c>
    </row>
    <row r="2">
      <c r="A2" s="11" t="s">
        <v>5</v>
      </c>
      <c r="B2" s="3"/>
      <c r="C2" s="3" t="s">
        <v>78</v>
      </c>
    </row>
    <row r="3">
      <c r="A3" s="12" t="s">
        <v>7</v>
      </c>
      <c r="B3" s="3"/>
      <c r="C3" s="3" t="s">
        <v>79</v>
      </c>
    </row>
    <row r="4">
      <c r="A4" s="12" t="s">
        <v>9</v>
      </c>
      <c r="B4" s="3"/>
      <c r="C4" s="3" t="s">
        <v>80</v>
      </c>
    </row>
    <row r="5">
      <c r="A5" s="12" t="s">
        <v>10</v>
      </c>
      <c r="B5" s="3"/>
      <c r="C5" s="3" t="s">
        <v>82</v>
      </c>
    </row>
    <row r="6">
      <c r="A6" s="12" t="s">
        <v>12</v>
      </c>
      <c r="C6" s="3" t="s">
        <v>83</v>
      </c>
    </row>
    <row r="7">
      <c r="A7" s="12" t="s">
        <v>14</v>
      </c>
      <c r="C7" s="3" t="s">
        <v>84</v>
      </c>
    </row>
    <row r="8">
      <c r="A8" s="12" t="s">
        <v>16</v>
      </c>
      <c r="C8" s="3" t="s">
        <v>86</v>
      </c>
    </row>
    <row r="9">
      <c r="A9" s="12" t="s">
        <v>17</v>
      </c>
      <c r="C9" s="3" t="s">
        <v>90</v>
      </c>
    </row>
    <row r="10">
      <c r="A10" s="12" t="s">
        <v>19</v>
      </c>
      <c r="C10" s="3" t="s">
        <v>91</v>
      </c>
    </row>
    <row r="11">
      <c r="A11" s="12" t="s">
        <v>20</v>
      </c>
      <c r="C11" s="3" t="s">
        <v>93</v>
      </c>
    </row>
    <row r="12">
      <c r="A12" s="12" t="s">
        <v>22</v>
      </c>
      <c r="C12" s="3" t="s">
        <v>94</v>
      </c>
    </row>
    <row r="13">
      <c r="A13" s="12" t="s">
        <v>23</v>
      </c>
      <c r="C13" s="3" t="s">
        <v>95</v>
      </c>
    </row>
    <row r="14">
      <c r="A14" s="12" t="s">
        <v>25</v>
      </c>
      <c r="C14" s="3" t="s">
        <v>97</v>
      </c>
    </row>
    <row r="15">
      <c r="A15" s="12" t="s">
        <v>26</v>
      </c>
      <c r="C15" s="3" t="s">
        <v>98</v>
      </c>
    </row>
    <row r="16">
      <c r="A16" s="12" t="s">
        <v>100</v>
      </c>
      <c r="C16" s="3" t="s">
        <v>101</v>
      </c>
    </row>
    <row r="17">
      <c r="A17" s="12" t="s">
        <v>30</v>
      </c>
      <c r="C17" s="3" t="s">
        <v>102</v>
      </c>
    </row>
    <row r="18">
      <c r="A18" s="12" t="s">
        <v>32</v>
      </c>
      <c r="C18" s="3" t="s">
        <v>104</v>
      </c>
    </row>
    <row r="19">
      <c r="A19" s="12" t="s">
        <v>33</v>
      </c>
    </row>
    <row r="20">
      <c r="A20" s="12" t="s">
        <v>34</v>
      </c>
    </row>
    <row r="21">
      <c r="A21" s="14"/>
    </row>
    <row r="22">
      <c r="A22" s="14"/>
    </row>
    <row r="23">
      <c r="A23" s="14"/>
    </row>
    <row r="24">
      <c r="A24" s="14"/>
    </row>
    <row r="25">
      <c r="A25" s="14"/>
    </row>
    <row r="26">
      <c r="A26" s="14"/>
    </row>
    <row r="27">
      <c r="A27" s="14"/>
    </row>
    <row r="28">
      <c r="A28" s="14"/>
    </row>
    <row r="29">
      <c r="A29" s="15" t="s">
        <v>112</v>
      </c>
      <c r="B29" s="3"/>
      <c r="C29" s="7" t="s">
        <v>113</v>
      </c>
    </row>
    <row r="30">
      <c r="A30" s="15" t="s">
        <v>118</v>
      </c>
      <c r="B30" s="3"/>
      <c r="C30" s="7" t="s">
        <v>120</v>
      </c>
    </row>
    <row r="31">
      <c r="A31" s="14"/>
    </row>
    <row r="32">
      <c r="A32" s="14"/>
    </row>
    <row r="33">
      <c r="A33" s="14"/>
    </row>
    <row r="34">
      <c r="A34" s="14"/>
    </row>
    <row r="35">
      <c r="A35" s="14"/>
    </row>
    <row r="36">
      <c r="A36" s="14"/>
    </row>
    <row r="37">
      <c r="A37" s="14"/>
    </row>
    <row r="38">
      <c r="A38" s="14"/>
    </row>
    <row r="39">
      <c r="A39" s="14"/>
    </row>
    <row r="40">
      <c r="A40" s="14"/>
    </row>
    <row r="41">
      <c r="A41" s="14"/>
    </row>
    <row r="42">
      <c r="A42" s="14"/>
    </row>
    <row r="43">
      <c r="A43" s="14"/>
    </row>
    <row r="44">
      <c r="A44" s="14"/>
    </row>
    <row r="45">
      <c r="A45" s="14"/>
    </row>
    <row r="46">
      <c r="A46" s="14"/>
    </row>
    <row r="47">
      <c r="A47" s="14"/>
    </row>
    <row r="48">
      <c r="A48" s="14"/>
    </row>
    <row r="49">
      <c r="A49" s="14"/>
    </row>
    <row r="50">
      <c r="A50" s="14"/>
    </row>
    <row r="51">
      <c r="A51" s="14"/>
    </row>
    <row r="52">
      <c r="A52" s="14"/>
    </row>
    <row r="53">
      <c r="A53" s="14"/>
    </row>
    <row r="54">
      <c r="A54" s="14"/>
    </row>
    <row r="55">
      <c r="A55" s="14"/>
    </row>
    <row r="56">
      <c r="A56" s="14"/>
    </row>
    <row r="57">
      <c r="A57" s="14"/>
    </row>
    <row r="58">
      <c r="A58" s="14"/>
    </row>
    <row r="59">
      <c r="A59" s="14"/>
    </row>
    <row r="60">
      <c r="A60" s="14"/>
    </row>
    <row r="61">
      <c r="A61" s="14"/>
    </row>
    <row r="62">
      <c r="A62" s="14"/>
    </row>
    <row r="63">
      <c r="A63" s="14"/>
    </row>
    <row r="64">
      <c r="A64" s="14"/>
    </row>
    <row r="65">
      <c r="A65" s="14"/>
    </row>
    <row r="66">
      <c r="A66" s="14"/>
    </row>
    <row r="67">
      <c r="A67" s="14"/>
    </row>
    <row r="68">
      <c r="A68" s="14"/>
    </row>
    <row r="69">
      <c r="A69" s="14"/>
    </row>
    <row r="70">
      <c r="A70" s="14"/>
    </row>
    <row r="71">
      <c r="A71" s="14"/>
    </row>
    <row r="72">
      <c r="A72" s="14"/>
    </row>
    <row r="73">
      <c r="A73" s="14"/>
    </row>
    <row r="74">
      <c r="A74" s="14"/>
    </row>
    <row r="75">
      <c r="A75" s="14"/>
    </row>
    <row r="76">
      <c r="A76" s="14"/>
    </row>
    <row r="77">
      <c r="A77" s="14"/>
    </row>
    <row r="78">
      <c r="A78" s="14"/>
    </row>
    <row r="79">
      <c r="A79" s="14"/>
    </row>
    <row r="80">
      <c r="A80" s="14"/>
    </row>
    <row r="81">
      <c r="A81" s="14"/>
    </row>
    <row r="82">
      <c r="A82" s="14"/>
    </row>
    <row r="83">
      <c r="A83" s="14"/>
    </row>
    <row r="84">
      <c r="A84" s="14"/>
    </row>
    <row r="85">
      <c r="A85" s="14"/>
    </row>
    <row r="86">
      <c r="A86" s="14"/>
    </row>
    <row r="87">
      <c r="A87" s="14"/>
    </row>
    <row r="88">
      <c r="A88" s="14"/>
    </row>
    <row r="89">
      <c r="A89" s="14"/>
    </row>
    <row r="90">
      <c r="A90" s="14"/>
    </row>
    <row r="91">
      <c r="A91" s="14"/>
    </row>
    <row r="92">
      <c r="A92" s="14"/>
    </row>
    <row r="93">
      <c r="A93" s="14"/>
    </row>
    <row r="94">
      <c r="A94" s="14"/>
    </row>
    <row r="95">
      <c r="A95" s="14"/>
    </row>
    <row r="96">
      <c r="A96" s="14"/>
    </row>
    <row r="97">
      <c r="A97" s="14"/>
    </row>
    <row r="98">
      <c r="A98" s="14"/>
    </row>
    <row r="99">
      <c r="A99" s="14"/>
    </row>
    <row r="100">
      <c r="A100" s="14"/>
    </row>
    <row r="101">
      <c r="A101" s="14"/>
    </row>
    <row r="102">
      <c r="A102" s="14"/>
    </row>
    <row r="103">
      <c r="A103" s="14"/>
    </row>
    <row r="104">
      <c r="A104" s="14"/>
    </row>
    <row r="105">
      <c r="A105" s="14"/>
    </row>
    <row r="106">
      <c r="A106" s="14"/>
    </row>
    <row r="107">
      <c r="A107" s="14"/>
    </row>
    <row r="108">
      <c r="A108" s="14"/>
    </row>
    <row r="109">
      <c r="A109" s="14"/>
    </row>
    <row r="110">
      <c r="A110" s="14"/>
    </row>
    <row r="111">
      <c r="A111" s="14"/>
    </row>
    <row r="112">
      <c r="A112" s="14"/>
    </row>
    <row r="113">
      <c r="A113" s="14"/>
    </row>
    <row r="114">
      <c r="A114" s="14"/>
    </row>
    <row r="115">
      <c r="A115" s="14"/>
    </row>
    <row r="116">
      <c r="A116" s="14"/>
    </row>
    <row r="117">
      <c r="A117" s="14"/>
    </row>
    <row r="118">
      <c r="A118" s="14"/>
    </row>
    <row r="119">
      <c r="A119" s="14"/>
    </row>
    <row r="120">
      <c r="A120" s="14"/>
    </row>
    <row r="121">
      <c r="A121" s="14"/>
    </row>
    <row r="122">
      <c r="A122" s="14"/>
    </row>
    <row r="123">
      <c r="A123" s="14"/>
    </row>
    <row r="124">
      <c r="A124" s="14"/>
    </row>
    <row r="125">
      <c r="A125" s="14"/>
    </row>
    <row r="126">
      <c r="A126" s="14"/>
    </row>
    <row r="127">
      <c r="A127" s="14"/>
    </row>
    <row r="128">
      <c r="A128" s="14"/>
    </row>
    <row r="129">
      <c r="A129" s="14"/>
    </row>
    <row r="130">
      <c r="A130" s="14"/>
    </row>
    <row r="131">
      <c r="A131" s="14"/>
    </row>
    <row r="132">
      <c r="A132" s="14"/>
    </row>
    <row r="133">
      <c r="A133" s="14"/>
    </row>
    <row r="134">
      <c r="A134" s="14"/>
    </row>
    <row r="135">
      <c r="A135" s="14"/>
    </row>
    <row r="136">
      <c r="A136" s="14"/>
    </row>
    <row r="137">
      <c r="A137" s="14"/>
    </row>
    <row r="138">
      <c r="A138" s="14"/>
    </row>
    <row r="139">
      <c r="A139" s="14"/>
    </row>
    <row r="140">
      <c r="A140" s="14"/>
    </row>
    <row r="141">
      <c r="A141" s="14"/>
    </row>
    <row r="142">
      <c r="A142" s="14"/>
    </row>
    <row r="143">
      <c r="A143" s="14"/>
    </row>
    <row r="144">
      <c r="A144" s="14"/>
    </row>
    <row r="145">
      <c r="A145" s="14"/>
    </row>
    <row r="146">
      <c r="A146" s="14"/>
    </row>
    <row r="147">
      <c r="A147" s="14"/>
    </row>
    <row r="148">
      <c r="A148" s="14"/>
    </row>
    <row r="149">
      <c r="A149" s="14"/>
    </row>
    <row r="150">
      <c r="A150" s="14"/>
    </row>
    <row r="151">
      <c r="A151" s="14"/>
    </row>
    <row r="152">
      <c r="A152" s="14"/>
    </row>
    <row r="153">
      <c r="A153" s="14"/>
    </row>
    <row r="154">
      <c r="A154" s="14"/>
    </row>
    <row r="155">
      <c r="A155" s="14"/>
    </row>
    <row r="156">
      <c r="A156" s="14"/>
    </row>
    <row r="157">
      <c r="A157" s="14"/>
    </row>
    <row r="158">
      <c r="A158" s="14"/>
    </row>
    <row r="159">
      <c r="A159" s="14"/>
    </row>
    <row r="160">
      <c r="A160" s="14"/>
    </row>
    <row r="161">
      <c r="A161" s="14"/>
    </row>
    <row r="162">
      <c r="A162" s="14"/>
    </row>
    <row r="163">
      <c r="A163" s="14"/>
    </row>
    <row r="164">
      <c r="A164" s="14"/>
    </row>
    <row r="165">
      <c r="A165" s="14"/>
    </row>
    <row r="166">
      <c r="A166" s="14"/>
    </row>
    <row r="167">
      <c r="A167" s="14"/>
    </row>
    <row r="168">
      <c r="A168" s="14"/>
    </row>
    <row r="169">
      <c r="A169" s="14"/>
    </row>
    <row r="170">
      <c r="A170" s="14"/>
    </row>
    <row r="171">
      <c r="A171" s="14"/>
    </row>
    <row r="172">
      <c r="A172" s="14"/>
    </row>
    <row r="173">
      <c r="A173" s="14"/>
    </row>
    <row r="174">
      <c r="A174" s="14"/>
    </row>
    <row r="175">
      <c r="A175" s="14"/>
    </row>
    <row r="176">
      <c r="A176" s="14"/>
    </row>
    <row r="177">
      <c r="A177" s="14"/>
    </row>
    <row r="178">
      <c r="A178" s="14"/>
    </row>
    <row r="179">
      <c r="A179" s="14"/>
    </row>
    <row r="180">
      <c r="A180" s="14"/>
    </row>
    <row r="181">
      <c r="A181" s="14"/>
    </row>
    <row r="182">
      <c r="A182" s="14"/>
    </row>
    <row r="183">
      <c r="A183" s="14"/>
    </row>
    <row r="184">
      <c r="A184" s="14"/>
    </row>
    <row r="185">
      <c r="A185" s="14"/>
    </row>
    <row r="186">
      <c r="A186" s="14"/>
    </row>
    <row r="187">
      <c r="A187" s="14"/>
    </row>
    <row r="188">
      <c r="A188" s="14"/>
    </row>
    <row r="189">
      <c r="A189" s="14"/>
    </row>
    <row r="190">
      <c r="A190" s="14"/>
    </row>
    <row r="191">
      <c r="A191" s="14"/>
    </row>
    <row r="192">
      <c r="A192" s="14"/>
    </row>
    <row r="193">
      <c r="A193" s="14"/>
    </row>
    <row r="194">
      <c r="A194" s="14"/>
    </row>
    <row r="195">
      <c r="A195" s="14"/>
    </row>
    <row r="196">
      <c r="A196" s="14"/>
    </row>
    <row r="197">
      <c r="A197" s="14"/>
    </row>
    <row r="198">
      <c r="A198" s="14"/>
    </row>
    <row r="199">
      <c r="A199" s="14"/>
    </row>
    <row r="200">
      <c r="A200" s="14"/>
    </row>
    <row r="201">
      <c r="A201" s="14"/>
    </row>
    <row r="202">
      <c r="A202" s="14"/>
    </row>
    <row r="203">
      <c r="A203" s="14"/>
    </row>
    <row r="204">
      <c r="A204" s="14"/>
    </row>
    <row r="205">
      <c r="A205" s="14"/>
    </row>
    <row r="206">
      <c r="A206" s="14"/>
    </row>
    <row r="207">
      <c r="A207" s="14"/>
    </row>
    <row r="208">
      <c r="A208" s="14"/>
    </row>
    <row r="209">
      <c r="A209" s="14"/>
    </row>
    <row r="210">
      <c r="A210" s="14"/>
    </row>
    <row r="211">
      <c r="A211" s="14"/>
    </row>
    <row r="212">
      <c r="A212" s="14"/>
    </row>
    <row r="213">
      <c r="A213" s="14"/>
    </row>
    <row r="214">
      <c r="A214" s="14"/>
    </row>
    <row r="215">
      <c r="A215" s="14"/>
    </row>
    <row r="216">
      <c r="A216" s="14"/>
    </row>
    <row r="217">
      <c r="A217" s="14"/>
    </row>
    <row r="218">
      <c r="A218" s="14"/>
    </row>
    <row r="219">
      <c r="A219" s="14"/>
    </row>
    <row r="220">
      <c r="A220" s="14"/>
    </row>
    <row r="221">
      <c r="A221" s="14"/>
    </row>
    <row r="222">
      <c r="A222" s="14"/>
    </row>
    <row r="223">
      <c r="A223" s="14"/>
    </row>
    <row r="224">
      <c r="A224" s="14"/>
    </row>
    <row r="225">
      <c r="A225" s="14"/>
    </row>
    <row r="226">
      <c r="A226" s="14"/>
    </row>
    <row r="227">
      <c r="A227" s="14"/>
    </row>
    <row r="228">
      <c r="A228" s="14"/>
    </row>
    <row r="229">
      <c r="A229" s="14"/>
    </row>
    <row r="230">
      <c r="A230" s="14"/>
    </row>
    <row r="231">
      <c r="A231" s="14"/>
    </row>
    <row r="232">
      <c r="A232" s="14"/>
    </row>
    <row r="233">
      <c r="A233" s="14"/>
    </row>
    <row r="234">
      <c r="A234" s="14"/>
    </row>
    <row r="235">
      <c r="A235" s="14"/>
    </row>
    <row r="236">
      <c r="A236" s="14"/>
    </row>
    <row r="237">
      <c r="A237" s="14"/>
    </row>
    <row r="238">
      <c r="A238" s="14"/>
    </row>
    <row r="239">
      <c r="A239" s="14"/>
    </row>
    <row r="240">
      <c r="A240" s="14"/>
    </row>
    <row r="241">
      <c r="A241" s="14"/>
    </row>
    <row r="242">
      <c r="A242" s="14"/>
    </row>
    <row r="243">
      <c r="A243" s="14"/>
    </row>
    <row r="244">
      <c r="A244" s="14"/>
    </row>
    <row r="245">
      <c r="A245" s="14"/>
    </row>
    <row r="246">
      <c r="A246" s="14"/>
    </row>
    <row r="247">
      <c r="A247" s="14"/>
    </row>
    <row r="248">
      <c r="A248" s="14"/>
    </row>
    <row r="249">
      <c r="A249" s="14"/>
    </row>
    <row r="250">
      <c r="A250" s="14"/>
    </row>
    <row r="251">
      <c r="A251" s="14"/>
    </row>
    <row r="252">
      <c r="A252" s="14"/>
    </row>
    <row r="253">
      <c r="A253" s="14"/>
    </row>
    <row r="254">
      <c r="A254" s="14"/>
    </row>
    <row r="255">
      <c r="A255" s="14"/>
    </row>
    <row r="256">
      <c r="A256" s="14"/>
    </row>
    <row r="257">
      <c r="A257" s="14"/>
    </row>
    <row r="258">
      <c r="A258" s="14"/>
    </row>
    <row r="259">
      <c r="A259" s="14"/>
    </row>
    <row r="260">
      <c r="A260" s="14"/>
    </row>
    <row r="261">
      <c r="A261" s="14"/>
    </row>
    <row r="262">
      <c r="A262" s="14"/>
    </row>
    <row r="263">
      <c r="A263" s="14"/>
    </row>
    <row r="264">
      <c r="A264" s="14"/>
    </row>
    <row r="265">
      <c r="A265" s="14"/>
    </row>
    <row r="266">
      <c r="A266" s="14"/>
    </row>
    <row r="267">
      <c r="A267" s="14"/>
    </row>
    <row r="268">
      <c r="A268" s="14"/>
    </row>
    <row r="269">
      <c r="A269" s="14"/>
    </row>
    <row r="270">
      <c r="A270" s="14"/>
    </row>
    <row r="271">
      <c r="A271" s="14"/>
    </row>
    <row r="272">
      <c r="A272" s="14"/>
    </row>
    <row r="273">
      <c r="A273" s="14"/>
    </row>
    <row r="274">
      <c r="A274" s="14"/>
    </row>
    <row r="275">
      <c r="A275" s="14"/>
    </row>
    <row r="276">
      <c r="A276" s="14"/>
    </row>
    <row r="277">
      <c r="A277" s="14"/>
    </row>
    <row r="278">
      <c r="A278" s="14"/>
    </row>
    <row r="279">
      <c r="A279" s="14"/>
    </row>
    <row r="280">
      <c r="A280" s="14"/>
    </row>
    <row r="281">
      <c r="A281" s="14"/>
    </row>
    <row r="282">
      <c r="A282" s="14"/>
    </row>
    <row r="283">
      <c r="A283" s="14"/>
    </row>
    <row r="284">
      <c r="A284" s="14"/>
    </row>
    <row r="285">
      <c r="A285" s="14"/>
    </row>
    <row r="286">
      <c r="A286" s="14"/>
    </row>
    <row r="287">
      <c r="A287" s="14"/>
    </row>
    <row r="288">
      <c r="A288" s="14"/>
    </row>
    <row r="289">
      <c r="A289" s="14"/>
    </row>
    <row r="290">
      <c r="A290" s="14"/>
    </row>
    <row r="291">
      <c r="A291" s="14"/>
    </row>
    <row r="292">
      <c r="A292" s="14"/>
    </row>
    <row r="293">
      <c r="A293" s="14"/>
    </row>
    <row r="294">
      <c r="A294" s="14"/>
    </row>
    <row r="295">
      <c r="A295" s="14"/>
    </row>
    <row r="296">
      <c r="A296" s="14"/>
    </row>
    <row r="297">
      <c r="A297" s="14"/>
    </row>
    <row r="298">
      <c r="A298" s="14"/>
    </row>
    <row r="299">
      <c r="A299" s="14"/>
    </row>
    <row r="300">
      <c r="A300" s="14"/>
    </row>
    <row r="301">
      <c r="A301" s="14"/>
    </row>
    <row r="302">
      <c r="A302" s="14"/>
    </row>
    <row r="303">
      <c r="A303" s="14"/>
    </row>
    <row r="304">
      <c r="A304" s="14"/>
    </row>
    <row r="305">
      <c r="A305" s="14"/>
    </row>
    <row r="306">
      <c r="A306" s="14"/>
    </row>
    <row r="307">
      <c r="A307" s="14"/>
    </row>
    <row r="308">
      <c r="A308" s="14"/>
    </row>
    <row r="309">
      <c r="A309" s="14"/>
    </row>
    <row r="310">
      <c r="A310" s="14"/>
    </row>
    <row r="311">
      <c r="A311" s="14"/>
    </row>
    <row r="312">
      <c r="A312" s="14"/>
    </row>
    <row r="313">
      <c r="A313" s="14"/>
    </row>
    <row r="314">
      <c r="A314" s="14"/>
    </row>
    <row r="315">
      <c r="A315" s="14"/>
    </row>
    <row r="316">
      <c r="A316" s="14"/>
    </row>
    <row r="317">
      <c r="A317" s="14"/>
    </row>
    <row r="318">
      <c r="A318" s="14"/>
    </row>
    <row r="319">
      <c r="A319" s="14"/>
    </row>
    <row r="320">
      <c r="A320" s="14"/>
    </row>
    <row r="321">
      <c r="A321" s="14"/>
    </row>
    <row r="322">
      <c r="A322" s="14"/>
    </row>
    <row r="323">
      <c r="A323" s="14"/>
    </row>
    <row r="324">
      <c r="A324" s="14"/>
    </row>
    <row r="325">
      <c r="A325" s="14"/>
    </row>
    <row r="326">
      <c r="A326" s="14"/>
    </row>
    <row r="327">
      <c r="A327" s="14"/>
    </row>
    <row r="328">
      <c r="A328" s="14"/>
    </row>
    <row r="329">
      <c r="A329" s="14"/>
    </row>
    <row r="330">
      <c r="A330" s="14"/>
    </row>
    <row r="331">
      <c r="A331" s="14"/>
    </row>
    <row r="332">
      <c r="A332" s="14"/>
    </row>
    <row r="333">
      <c r="A333" s="14"/>
    </row>
    <row r="334">
      <c r="A334" s="14"/>
    </row>
    <row r="335">
      <c r="A335" s="14"/>
    </row>
    <row r="336">
      <c r="A336" s="14"/>
    </row>
    <row r="337">
      <c r="A337" s="14"/>
    </row>
    <row r="338">
      <c r="A338" s="14"/>
    </row>
    <row r="339">
      <c r="A339" s="14"/>
    </row>
    <row r="340">
      <c r="A340" s="14"/>
    </row>
    <row r="341">
      <c r="A341" s="14"/>
    </row>
    <row r="342">
      <c r="A342" s="14"/>
    </row>
    <row r="343">
      <c r="A343" s="14"/>
    </row>
    <row r="344">
      <c r="A344" s="14"/>
    </row>
    <row r="345">
      <c r="A345" s="14"/>
    </row>
    <row r="346">
      <c r="A346" s="14"/>
    </row>
    <row r="347">
      <c r="A347" s="14"/>
    </row>
    <row r="348">
      <c r="A348" s="14"/>
    </row>
    <row r="349">
      <c r="A349" s="14"/>
    </row>
    <row r="350">
      <c r="A350" s="14"/>
    </row>
    <row r="351">
      <c r="A351" s="14"/>
    </row>
    <row r="352">
      <c r="A352" s="14"/>
    </row>
    <row r="353">
      <c r="A353" s="14"/>
    </row>
    <row r="354">
      <c r="A354" s="14"/>
    </row>
    <row r="355">
      <c r="A355" s="14"/>
    </row>
    <row r="356">
      <c r="A356" s="14"/>
    </row>
    <row r="357">
      <c r="A357" s="14"/>
    </row>
    <row r="358">
      <c r="A358" s="14"/>
    </row>
    <row r="359">
      <c r="A359" s="14"/>
    </row>
    <row r="360">
      <c r="A360" s="14"/>
    </row>
    <row r="361">
      <c r="A361" s="14"/>
    </row>
    <row r="362">
      <c r="A362" s="14"/>
    </row>
    <row r="363">
      <c r="A363" s="14"/>
    </row>
    <row r="364">
      <c r="A364" s="14"/>
    </row>
    <row r="365">
      <c r="A365" s="14"/>
    </row>
    <row r="366">
      <c r="A366" s="14"/>
    </row>
    <row r="367">
      <c r="A367" s="14"/>
    </row>
    <row r="368">
      <c r="A368" s="14"/>
    </row>
    <row r="369">
      <c r="A369" s="14"/>
    </row>
    <row r="370">
      <c r="A370" s="14"/>
    </row>
    <row r="371">
      <c r="A371" s="14"/>
    </row>
    <row r="372">
      <c r="A372" s="14"/>
    </row>
    <row r="373">
      <c r="A373" s="14"/>
    </row>
    <row r="374">
      <c r="A374" s="14"/>
    </row>
    <row r="375">
      <c r="A375" s="14"/>
    </row>
    <row r="376">
      <c r="A376" s="14"/>
    </row>
    <row r="377">
      <c r="A377" s="14"/>
    </row>
    <row r="378">
      <c r="A378" s="14"/>
    </row>
    <row r="379">
      <c r="A379" s="14"/>
    </row>
    <row r="380">
      <c r="A380" s="14"/>
    </row>
    <row r="381">
      <c r="A381" s="14"/>
    </row>
    <row r="382">
      <c r="A382" s="14"/>
    </row>
    <row r="383">
      <c r="A383" s="14"/>
    </row>
    <row r="384">
      <c r="A384" s="14"/>
    </row>
    <row r="385">
      <c r="A385" s="14"/>
    </row>
    <row r="386">
      <c r="A386" s="14"/>
    </row>
    <row r="387">
      <c r="A387" s="14"/>
    </row>
    <row r="388">
      <c r="A388" s="14"/>
    </row>
    <row r="389">
      <c r="A389" s="14"/>
    </row>
    <row r="390">
      <c r="A390" s="14"/>
    </row>
    <row r="391">
      <c r="A391" s="14"/>
    </row>
    <row r="392">
      <c r="A392" s="14"/>
    </row>
    <row r="393">
      <c r="A393" s="14"/>
    </row>
    <row r="394">
      <c r="A394" s="14"/>
    </row>
    <row r="395">
      <c r="A395" s="14"/>
    </row>
    <row r="396">
      <c r="A396" s="14"/>
    </row>
    <row r="397">
      <c r="A397" s="14"/>
    </row>
    <row r="398">
      <c r="A398" s="14"/>
    </row>
    <row r="399">
      <c r="A399" s="14"/>
    </row>
    <row r="400">
      <c r="A400" s="14"/>
    </row>
    <row r="401">
      <c r="A401" s="14"/>
    </row>
    <row r="402">
      <c r="A402" s="14"/>
    </row>
    <row r="403">
      <c r="A403" s="14"/>
    </row>
    <row r="404">
      <c r="A404" s="14"/>
    </row>
    <row r="405">
      <c r="A405" s="14"/>
    </row>
    <row r="406">
      <c r="A406" s="14"/>
    </row>
    <row r="407">
      <c r="A407" s="14"/>
    </row>
    <row r="408">
      <c r="A408" s="14"/>
    </row>
    <row r="409">
      <c r="A409" s="14"/>
    </row>
    <row r="410">
      <c r="A410" s="14"/>
    </row>
    <row r="411">
      <c r="A411" s="14"/>
    </row>
    <row r="412">
      <c r="A412" s="14"/>
    </row>
    <row r="413">
      <c r="A413" s="14"/>
    </row>
    <row r="414">
      <c r="A414" s="14"/>
    </row>
    <row r="415">
      <c r="A415" s="14"/>
    </row>
    <row r="416">
      <c r="A416" s="14"/>
    </row>
    <row r="417">
      <c r="A417" s="14"/>
    </row>
    <row r="418">
      <c r="A418" s="14"/>
    </row>
    <row r="419">
      <c r="A419" s="14"/>
    </row>
    <row r="420">
      <c r="A420" s="14"/>
    </row>
    <row r="421">
      <c r="A421" s="14"/>
    </row>
    <row r="422">
      <c r="A422" s="14"/>
    </row>
    <row r="423">
      <c r="A423" s="14"/>
    </row>
    <row r="424">
      <c r="A424" s="14"/>
    </row>
    <row r="425">
      <c r="A425" s="14"/>
    </row>
    <row r="426">
      <c r="A426" s="14"/>
    </row>
    <row r="427">
      <c r="A427" s="14"/>
    </row>
    <row r="428">
      <c r="A428" s="14"/>
    </row>
    <row r="429">
      <c r="A429" s="14"/>
    </row>
    <row r="430">
      <c r="A430" s="14"/>
    </row>
    <row r="431">
      <c r="A431" s="14"/>
    </row>
    <row r="432">
      <c r="A432" s="14"/>
    </row>
    <row r="433">
      <c r="A433" s="14"/>
    </row>
    <row r="434">
      <c r="A434" s="14"/>
    </row>
    <row r="435">
      <c r="A435" s="14"/>
    </row>
    <row r="436">
      <c r="A436" s="14"/>
    </row>
    <row r="437">
      <c r="A437" s="14"/>
    </row>
    <row r="438">
      <c r="A438" s="14"/>
    </row>
    <row r="439">
      <c r="A439" s="14"/>
    </row>
    <row r="440">
      <c r="A440" s="14"/>
    </row>
    <row r="441">
      <c r="A441" s="14"/>
    </row>
    <row r="442">
      <c r="A442" s="14"/>
    </row>
    <row r="443">
      <c r="A443" s="14"/>
    </row>
    <row r="444">
      <c r="A444" s="14"/>
    </row>
    <row r="445">
      <c r="A445" s="14"/>
    </row>
    <row r="446">
      <c r="A446" s="14"/>
    </row>
    <row r="447">
      <c r="A447" s="14"/>
    </row>
    <row r="448">
      <c r="A448" s="14"/>
    </row>
    <row r="449">
      <c r="A449" s="14"/>
    </row>
    <row r="450">
      <c r="A450" s="14"/>
    </row>
    <row r="451">
      <c r="A451" s="14"/>
    </row>
    <row r="452">
      <c r="A452" s="14"/>
    </row>
    <row r="453">
      <c r="A453" s="14"/>
    </row>
    <row r="454">
      <c r="A454" s="14"/>
    </row>
    <row r="455">
      <c r="A455" s="14"/>
    </row>
    <row r="456">
      <c r="A456" s="14"/>
    </row>
    <row r="457">
      <c r="A457" s="14"/>
    </row>
    <row r="458">
      <c r="A458" s="14"/>
    </row>
    <row r="459">
      <c r="A459" s="14"/>
    </row>
    <row r="460">
      <c r="A460" s="14"/>
    </row>
    <row r="461">
      <c r="A461" s="14"/>
    </row>
    <row r="462">
      <c r="A462" s="14"/>
    </row>
    <row r="463">
      <c r="A463" s="14"/>
    </row>
    <row r="464">
      <c r="A464" s="14"/>
    </row>
    <row r="465">
      <c r="A465" s="14"/>
    </row>
    <row r="466">
      <c r="A466" s="14"/>
    </row>
    <row r="467">
      <c r="A467" s="14"/>
    </row>
    <row r="468">
      <c r="A468" s="14"/>
    </row>
    <row r="469">
      <c r="A469" s="14"/>
    </row>
    <row r="470">
      <c r="A470" s="14"/>
    </row>
    <row r="471">
      <c r="A471" s="14"/>
    </row>
    <row r="472">
      <c r="A472" s="14"/>
    </row>
    <row r="473">
      <c r="A473" s="14"/>
    </row>
    <row r="474">
      <c r="A474" s="14"/>
    </row>
    <row r="475">
      <c r="A475" s="14"/>
    </row>
    <row r="476">
      <c r="A476" s="14"/>
    </row>
    <row r="477">
      <c r="A477" s="14"/>
    </row>
    <row r="478">
      <c r="A478" s="14"/>
    </row>
    <row r="479">
      <c r="A479" s="14"/>
    </row>
    <row r="480">
      <c r="A480" s="14"/>
    </row>
    <row r="481">
      <c r="A481" s="14"/>
    </row>
    <row r="482">
      <c r="A482" s="14"/>
    </row>
    <row r="483">
      <c r="A483" s="14"/>
    </row>
    <row r="484">
      <c r="A484" s="14"/>
    </row>
    <row r="485">
      <c r="A485" s="14"/>
    </row>
    <row r="486">
      <c r="A486" s="14"/>
    </row>
    <row r="487">
      <c r="A487" s="14"/>
    </row>
    <row r="488">
      <c r="A488" s="14"/>
    </row>
    <row r="489">
      <c r="A489" s="14"/>
    </row>
    <row r="490">
      <c r="A490" s="14"/>
    </row>
    <row r="491">
      <c r="A491" s="14"/>
    </row>
    <row r="492">
      <c r="A492" s="14"/>
    </row>
    <row r="493">
      <c r="A493" s="14"/>
    </row>
    <row r="494">
      <c r="A494" s="14"/>
    </row>
    <row r="495">
      <c r="A495" s="14"/>
    </row>
    <row r="496">
      <c r="A496" s="14"/>
    </row>
    <row r="497">
      <c r="A497" s="14"/>
    </row>
    <row r="498">
      <c r="A498" s="14"/>
    </row>
    <row r="499">
      <c r="A499" s="14"/>
    </row>
    <row r="500">
      <c r="A500" s="14"/>
    </row>
    <row r="501">
      <c r="A501" s="14"/>
    </row>
    <row r="502">
      <c r="A502" s="14"/>
    </row>
    <row r="503">
      <c r="A503" s="14"/>
    </row>
    <row r="504">
      <c r="A504" s="14"/>
    </row>
    <row r="505">
      <c r="A505" s="14"/>
    </row>
    <row r="506">
      <c r="A506" s="14"/>
    </row>
    <row r="507">
      <c r="A507" s="14"/>
    </row>
    <row r="508">
      <c r="A508" s="14"/>
    </row>
    <row r="509">
      <c r="A509" s="14"/>
    </row>
    <row r="510">
      <c r="A510" s="14"/>
    </row>
    <row r="511">
      <c r="A511" s="14"/>
    </row>
    <row r="512">
      <c r="A512" s="14"/>
    </row>
    <row r="513">
      <c r="A513" s="14"/>
    </row>
    <row r="514">
      <c r="A514" s="14"/>
    </row>
    <row r="515">
      <c r="A515" s="14"/>
    </row>
    <row r="516">
      <c r="A516" s="14"/>
    </row>
    <row r="517">
      <c r="A517" s="14"/>
    </row>
    <row r="518">
      <c r="A518" s="14"/>
    </row>
    <row r="519">
      <c r="A519" s="14"/>
    </row>
    <row r="520">
      <c r="A520" s="14"/>
    </row>
    <row r="521">
      <c r="A521" s="14"/>
    </row>
    <row r="522">
      <c r="A522" s="14"/>
    </row>
    <row r="523">
      <c r="A523" s="14"/>
    </row>
    <row r="524">
      <c r="A524" s="14"/>
    </row>
    <row r="525">
      <c r="A525" s="14"/>
    </row>
    <row r="526">
      <c r="A526" s="14"/>
    </row>
    <row r="527">
      <c r="A527" s="14"/>
    </row>
    <row r="528">
      <c r="A528" s="14"/>
    </row>
    <row r="529">
      <c r="A529" s="14"/>
    </row>
    <row r="530">
      <c r="A530" s="14"/>
    </row>
    <row r="531">
      <c r="A531" s="14"/>
    </row>
    <row r="532">
      <c r="A532" s="14"/>
    </row>
    <row r="533">
      <c r="A533" s="14"/>
    </row>
    <row r="534">
      <c r="A534" s="14"/>
    </row>
    <row r="535">
      <c r="A535" s="14"/>
    </row>
    <row r="536">
      <c r="A536" s="14"/>
    </row>
    <row r="537">
      <c r="A537" s="14"/>
    </row>
    <row r="538">
      <c r="A538" s="14"/>
    </row>
    <row r="539">
      <c r="A539" s="14"/>
    </row>
    <row r="540">
      <c r="A540" s="14"/>
    </row>
    <row r="541">
      <c r="A541" s="14"/>
    </row>
    <row r="542">
      <c r="A542" s="14"/>
    </row>
    <row r="543">
      <c r="A543" s="14"/>
    </row>
    <row r="544">
      <c r="A544" s="14"/>
    </row>
    <row r="545">
      <c r="A545" s="14"/>
    </row>
    <row r="546">
      <c r="A546" s="14"/>
    </row>
    <row r="547">
      <c r="A547" s="14"/>
    </row>
    <row r="548">
      <c r="A548" s="14"/>
    </row>
    <row r="549">
      <c r="A549" s="14"/>
    </row>
    <row r="550">
      <c r="A550" s="14"/>
    </row>
    <row r="551">
      <c r="A551" s="14"/>
    </row>
    <row r="552">
      <c r="A552" s="14"/>
    </row>
    <row r="553">
      <c r="A553" s="14"/>
    </row>
    <row r="554">
      <c r="A554" s="14"/>
    </row>
    <row r="555">
      <c r="A555" s="14"/>
    </row>
    <row r="556">
      <c r="A556" s="14"/>
    </row>
    <row r="557">
      <c r="A557" s="14"/>
    </row>
    <row r="558">
      <c r="A558" s="14"/>
    </row>
    <row r="559">
      <c r="A559" s="14"/>
    </row>
    <row r="560">
      <c r="A560" s="14"/>
    </row>
    <row r="561">
      <c r="A561" s="14"/>
    </row>
    <row r="562">
      <c r="A562" s="14"/>
    </row>
    <row r="563">
      <c r="A563" s="14"/>
    </row>
    <row r="564">
      <c r="A564" s="14"/>
    </row>
    <row r="565">
      <c r="A565" s="14"/>
    </row>
    <row r="566">
      <c r="A566" s="14"/>
    </row>
    <row r="567">
      <c r="A567" s="14"/>
    </row>
    <row r="568">
      <c r="A568" s="14"/>
    </row>
    <row r="569">
      <c r="A569" s="14"/>
    </row>
    <row r="570">
      <c r="A570" s="14"/>
    </row>
    <row r="571">
      <c r="A571" s="14"/>
    </row>
    <row r="572">
      <c r="A572" s="14"/>
    </row>
    <row r="573">
      <c r="A573" s="14"/>
    </row>
    <row r="574">
      <c r="A574" s="14"/>
    </row>
    <row r="575">
      <c r="A575" s="14"/>
    </row>
    <row r="576">
      <c r="A576" s="14"/>
    </row>
    <row r="577">
      <c r="A577" s="14"/>
    </row>
    <row r="578">
      <c r="A578" s="14"/>
    </row>
    <row r="579">
      <c r="A579" s="14"/>
    </row>
    <row r="580">
      <c r="A580" s="14"/>
    </row>
    <row r="581">
      <c r="A581" s="14"/>
    </row>
    <row r="582">
      <c r="A582" s="14"/>
    </row>
    <row r="583">
      <c r="A583" s="14"/>
    </row>
    <row r="584">
      <c r="A584" s="14"/>
    </row>
    <row r="585">
      <c r="A585" s="14"/>
    </row>
    <row r="586">
      <c r="A586" s="14"/>
    </row>
    <row r="587">
      <c r="A587" s="14"/>
    </row>
    <row r="588">
      <c r="A588" s="14"/>
    </row>
    <row r="589">
      <c r="A589" s="14"/>
    </row>
    <row r="590">
      <c r="A590" s="14"/>
    </row>
    <row r="591">
      <c r="A591" s="14"/>
    </row>
    <row r="592">
      <c r="A592" s="14"/>
    </row>
    <row r="593">
      <c r="A593" s="14"/>
    </row>
    <row r="594">
      <c r="A594" s="14"/>
    </row>
    <row r="595">
      <c r="A595" s="14"/>
    </row>
    <row r="596">
      <c r="A596" s="14"/>
    </row>
    <row r="597">
      <c r="A597" s="14"/>
    </row>
    <row r="598">
      <c r="A598" s="14"/>
    </row>
    <row r="599">
      <c r="A599" s="14"/>
    </row>
    <row r="600">
      <c r="A600" s="14"/>
    </row>
    <row r="601">
      <c r="A601" s="14"/>
    </row>
    <row r="602">
      <c r="A602" s="14"/>
    </row>
    <row r="603">
      <c r="A603" s="14"/>
    </row>
    <row r="604">
      <c r="A604" s="14"/>
    </row>
    <row r="605">
      <c r="A605" s="14"/>
    </row>
    <row r="606">
      <c r="A606" s="14"/>
    </row>
    <row r="607">
      <c r="A607" s="14"/>
    </row>
    <row r="608">
      <c r="A608" s="14"/>
    </row>
    <row r="609">
      <c r="A609" s="14"/>
    </row>
    <row r="610">
      <c r="A610" s="14"/>
    </row>
    <row r="611">
      <c r="A611" s="14"/>
    </row>
    <row r="612">
      <c r="A612" s="14"/>
    </row>
    <row r="613">
      <c r="A613" s="14"/>
    </row>
    <row r="614">
      <c r="A614" s="14"/>
    </row>
    <row r="615">
      <c r="A615" s="14"/>
    </row>
    <row r="616">
      <c r="A616" s="14"/>
    </row>
    <row r="617">
      <c r="A617" s="14"/>
    </row>
    <row r="618">
      <c r="A618" s="14"/>
    </row>
    <row r="619">
      <c r="A619" s="14"/>
    </row>
    <row r="620">
      <c r="A620" s="14"/>
    </row>
    <row r="621">
      <c r="A621" s="14"/>
    </row>
    <row r="622">
      <c r="A622" s="14"/>
    </row>
    <row r="623">
      <c r="A623" s="14"/>
    </row>
    <row r="624">
      <c r="A624" s="14"/>
    </row>
    <row r="625">
      <c r="A625" s="14"/>
    </row>
    <row r="626">
      <c r="A626" s="14"/>
    </row>
    <row r="627">
      <c r="A627" s="14"/>
    </row>
    <row r="628">
      <c r="A628" s="14"/>
    </row>
    <row r="629">
      <c r="A629" s="14"/>
    </row>
    <row r="630">
      <c r="A630" s="14"/>
    </row>
    <row r="631">
      <c r="A631" s="14"/>
    </row>
    <row r="632">
      <c r="A632" s="14"/>
    </row>
    <row r="633">
      <c r="A633" s="14"/>
    </row>
    <row r="634">
      <c r="A634" s="14"/>
    </row>
    <row r="635">
      <c r="A635" s="14"/>
    </row>
    <row r="636">
      <c r="A636" s="14"/>
    </row>
    <row r="637">
      <c r="A637" s="14"/>
    </row>
    <row r="638">
      <c r="A638" s="14"/>
    </row>
    <row r="639">
      <c r="A639" s="14"/>
    </row>
    <row r="640">
      <c r="A640" s="14"/>
    </row>
    <row r="641">
      <c r="A641" s="14"/>
    </row>
    <row r="642">
      <c r="A642" s="14"/>
    </row>
    <row r="643">
      <c r="A643" s="14"/>
    </row>
    <row r="644">
      <c r="A644" s="14"/>
    </row>
    <row r="645">
      <c r="A645" s="14"/>
    </row>
    <row r="646">
      <c r="A646" s="14"/>
    </row>
    <row r="647">
      <c r="A647" s="14"/>
    </row>
    <row r="648">
      <c r="A648" s="14"/>
    </row>
    <row r="649">
      <c r="A649" s="14"/>
    </row>
    <row r="650">
      <c r="A650" s="14"/>
    </row>
    <row r="651">
      <c r="A651" s="14"/>
    </row>
    <row r="652">
      <c r="A652" s="14"/>
    </row>
    <row r="653">
      <c r="A653" s="14"/>
    </row>
    <row r="654">
      <c r="A654" s="14"/>
    </row>
    <row r="655">
      <c r="A655" s="14"/>
    </row>
    <row r="656">
      <c r="A656" s="14"/>
    </row>
    <row r="657">
      <c r="A657" s="14"/>
    </row>
    <row r="658">
      <c r="A658" s="14"/>
    </row>
    <row r="659">
      <c r="A659" s="14"/>
    </row>
    <row r="660">
      <c r="A660" s="14"/>
    </row>
    <row r="661">
      <c r="A661" s="14"/>
    </row>
    <row r="662">
      <c r="A662" s="14"/>
    </row>
    <row r="663">
      <c r="A663" s="14"/>
    </row>
    <row r="664">
      <c r="A664" s="14"/>
    </row>
    <row r="665">
      <c r="A665" s="14"/>
    </row>
    <row r="666">
      <c r="A666" s="14"/>
    </row>
    <row r="667">
      <c r="A667" s="14"/>
    </row>
    <row r="668">
      <c r="A668" s="14"/>
    </row>
    <row r="669">
      <c r="A669" s="14"/>
    </row>
    <row r="670">
      <c r="A670" s="14"/>
    </row>
    <row r="671">
      <c r="A671" s="14"/>
    </row>
    <row r="672">
      <c r="A672" s="14"/>
    </row>
    <row r="673">
      <c r="A673" s="14"/>
    </row>
    <row r="674">
      <c r="A674" s="14"/>
    </row>
    <row r="675">
      <c r="A675" s="14"/>
    </row>
    <row r="676">
      <c r="A676" s="14"/>
    </row>
    <row r="677">
      <c r="A677" s="14"/>
    </row>
    <row r="678">
      <c r="A678" s="14"/>
    </row>
    <row r="679">
      <c r="A679" s="14"/>
    </row>
    <row r="680">
      <c r="A680" s="14"/>
    </row>
    <row r="681">
      <c r="A681" s="14"/>
    </row>
    <row r="682">
      <c r="A682" s="14"/>
    </row>
    <row r="683">
      <c r="A683" s="14"/>
    </row>
    <row r="684">
      <c r="A684" s="14"/>
    </row>
    <row r="685">
      <c r="A685" s="14"/>
    </row>
    <row r="686">
      <c r="A686" s="14"/>
    </row>
    <row r="687">
      <c r="A687" s="14"/>
    </row>
    <row r="688">
      <c r="A688" s="14"/>
    </row>
    <row r="689">
      <c r="A689" s="14"/>
    </row>
    <row r="690">
      <c r="A690" s="14"/>
    </row>
    <row r="691">
      <c r="A691" s="14"/>
    </row>
    <row r="692">
      <c r="A692" s="14"/>
    </row>
    <row r="693">
      <c r="A693" s="14"/>
    </row>
    <row r="694">
      <c r="A694" s="14"/>
    </row>
    <row r="695">
      <c r="A695" s="14"/>
    </row>
    <row r="696">
      <c r="A696" s="14"/>
    </row>
    <row r="697">
      <c r="A697" s="14"/>
    </row>
    <row r="698">
      <c r="A698" s="14"/>
    </row>
    <row r="699">
      <c r="A699" s="14"/>
    </row>
    <row r="700">
      <c r="A700" s="14"/>
    </row>
    <row r="701">
      <c r="A701" s="14"/>
    </row>
    <row r="702">
      <c r="A702" s="14"/>
    </row>
    <row r="703">
      <c r="A703" s="14"/>
    </row>
    <row r="704">
      <c r="A704" s="14"/>
    </row>
    <row r="705">
      <c r="A705" s="14"/>
    </row>
    <row r="706">
      <c r="A706" s="14"/>
    </row>
    <row r="707">
      <c r="A707" s="14"/>
    </row>
    <row r="708">
      <c r="A708" s="14"/>
    </row>
    <row r="709">
      <c r="A709" s="14"/>
    </row>
    <row r="710">
      <c r="A710" s="14"/>
    </row>
    <row r="711">
      <c r="A711" s="14"/>
    </row>
    <row r="712">
      <c r="A712" s="14"/>
    </row>
    <row r="713">
      <c r="A713" s="14"/>
    </row>
    <row r="714">
      <c r="A714" s="14"/>
    </row>
    <row r="715">
      <c r="A715" s="14"/>
    </row>
    <row r="716">
      <c r="A716" s="14"/>
    </row>
    <row r="717">
      <c r="A717" s="14"/>
    </row>
    <row r="718">
      <c r="A718" s="14"/>
    </row>
    <row r="719">
      <c r="A719" s="14"/>
    </row>
    <row r="720">
      <c r="A720" s="14"/>
    </row>
    <row r="721">
      <c r="A721" s="14"/>
    </row>
    <row r="722">
      <c r="A722" s="14"/>
    </row>
    <row r="723">
      <c r="A723" s="14"/>
    </row>
    <row r="724">
      <c r="A724" s="14"/>
    </row>
    <row r="725">
      <c r="A725" s="14"/>
    </row>
    <row r="726">
      <c r="A726" s="14"/>
    </row>
    <row r="727">
      <c r="A727" s="14"/>
    </row>
    <row r="728">
      <c r="A728" s="14"/>
    </row>
    <row r="729">
      <c r="A729" s="14"/>
    </row>
    <row r="730">
      <c r="A730" s="14"/>
    </row>
    <row r="731">
      <c r="A731" s="14"/>
    </row>
    <row r="732">
      <c r="A732" s="14"/>
    </row>
    <row r="733">
      <c r="A733" s="14"/>
    </row>
    <row r="734">
      <c r="A734" s="14"/>
    </row>
    <row r="735">
      <c r="A735" s="14"/>
    </row>
    <row r="736">
      <c r="A736" s="14"/>
    </row>
    <row r="737">
      <c r="A737" s="14"/>
    </row>
    <row r="738">
      <c r="A738" s="14"/>
    </row>
    <row r="739">
      <c r="A739" s="14"/>
    </row>
    <row r="740">
      <c r="A740" s="14"/>
    </row>
    <row r="741">
      <c r="A741" s="14"/>
    </row>
    <row r="742">
      <c r="A742" s="14"/>
    </row>
    <row r="743">
      <c r="A743" s="14"/>
    </row>
    <row r="744">
      <c r="A744" s="14"/>
    </row>
    <row r="745">
      <c r="A745" s="14"/>
    </row>
    <row r="746">
      <c r="A746" s="14"/>
    </row>
    <row r="747">
      <c r="A747" s="14"/>
    </row>
    <row r="748">
      <c r="A748" s="14"/>
    </row>
    <row r="749">
      <c r="A749" s="14"/>
    </row>
    <row r="750">
      <c r="A750" s="14"/>
    </row>
    <row r="751">
      <c r="A751" s="14"/>
    </row>
    <row r="752">
      <c r="A752" s="14"/>
    </row>
    <row r="753">
      <c r="A753" s="14"/>
    </row>
    <row r="754">
      <c r="A754" s="14"/>
    </row>
    <row r="755">
      <c r="A755" s="14"/>
    </row>
    <row r="756">
      <c r="A756" s="14"/>
    </row>
    <row r="757">
      <c r="A757" s="14"/>
    </row>
    <row r="758">
      <c r="A758" s="14"/>
    </row>
    <row r="759">
      <c r="A759" s="14"/>
    </row>
    <row r="760">
      <c r="A760" s="14"/>
    </row>
    <row r="761">
      <c r="A761" s="14"/>
    </row>
    <row r="762">
      <c r="A762" s="14"/>
    </row>
    <row r="763">
      <c r="A763" s="14"/>
    </row>
    <row r="764">
      <c r="A764" s="14"/>
    </row>
    <row r="765">
      <c r="A765" s="14"/>
    </row>
    <row r="766">
      <c r="A766" s="14"/>
    </row>
    <row r="767">
      <c r="A767" s="14"/>
    </row>
    <row r="768">
      <c r="A768" s="14"/>
    </row>
    <row r="769">
      <c r="A769" s="14"/>
    </row>
    <row r="770">
      <c r="A770" s="14"/>
    </row>
    <row r="771">
      <c r="A771" s="14"/>
    </row>
    <row r="772">
      <c r="A772" s="14"/>
    </row>
    <row r="773">
      <c r="A773" s="14"/>
    </row>
    <row r="774">
      <c r="A774" s="14"/>
    </row>
    <row r="775">
      <c r="A775" s="14"/>
    </row>
    <row r="776">
      <c r="A776" s="14"/>
    </row>
    <row r="777">
      <c r="A777" s="14"/>
    </row>
    <row r="778">
      <c r="A778" s="14"/>
    </row>
    <row r="779">
      <c r="A779" s="14"/>
    </row>
    <row r="780">
      <c r="A780" s="14"/>
    </row>
    <row r="781">
      <c r="A781" s="14"/>
    </row>
    <row r="782">
      <c r="A782" s="14"/>
    </row>
    <row r="783">
      <c r="A783" s="14"/>
    </row>
    <row r="784">
      <c r="A784" s="14"/>
    </row>
    <row r="785">
      <c r="A785" s="14"/>
    </row>
    <row r="786">
      <c r="A786" s="14"/>
    </row>
    <row r="787">
      <c r="A787" s="14"/>
    </row>
    <row r="788">
      <c r="A788" s="14"/>
    </row>
    <row r="789">
      <c r="A789" s="14"/>
    </row>
    <row r="790">
      <c r="A790" s="14"/>
    </row>
    <row r="791">
      <c r="A791" s="14"/>
    </row>
    <row r="792">
      <c r="A792" s="14"/>
    </row>
    <row r="793">
      <c r="A793" s="14"/>
    </row>
    <row r="794">
      <c r="A794" s="14"/>
    </row>
    <row r="795">
      <c r="A795" s="14"/>
    </row>
    <row r="796">
      <c r="A796" s="14"/>
    </row>
    <row r="797">
      <c r="A797" s="14"/>
    </row>
    <row r="798">
      <c r="A798" s="14"/>
    </row>
    <row r="799">
      <c r="A799" s="14"/>
    </row>
    <row r="800">
      <c r="A800" s="14"/>
    </row>
    <row r="801">
      <c r="A801" s="14"/>
    </row>
    <row r="802">
      <c r="A802" s="14"/>
    </row>
    <row r="803">
      <c r="A803" s="14"/>
    </row>
    <row r="804">
      <c r="A804" s="14"/>
    </row>
    <row r="805">
      <c r="A805" s="14"/>
    </row>
    <row r="806">
      <c r="A806" s="14"/>
    </row>
    <row r="807">
      <c r="A807" s="14"/>
    </row>
    <row r="808">
      <c r="A808" s="14"/>
    </row>
    <row r="809">
      <c r="A809" s="14"/>
    </row>
    <row r="810">
      <c r="A810" s="14"/>
    </row>
    <row r="811">
      <c r="A811" s="14"/>
    </row>
    <row r="812">
      <c r="A812" s="14"/>
    </row>
    <row r="813">
      <c r="A813" s="14"/>
    </row>
    <row r="814">
      <c r="A814" s="14"/>
    </row>
    <row r="815">
      <c r="A815" s="14"/>
    </row>
    <row r="816">
      <c r="A816" s="14"/>
    </row>
    <row r="817">
      <c r="A817" s="14"/>
    </row>
    <row r="818">
      <c r="A818" s="14"/>
    </row>
    <row r="819">
      <c r="A819" s="14"/>
    </row>
    <row r="820">
      <c r="A820" s="14"/>
    </row>
    <row r="821">
      <c r="A821" s="14"/>
    </row>
    <row r="822">
      <c r="A822" s="14"/>
    </row>
    <row r="823">
      <c r="A823" s="14"/>
    </row>
    <row r="824">
      <c r="A824" s="14"/>
    </row>
    <row r="825">
      <c r="A825" s="14"/>
    </row>
    <row r="826">
      <c r="A826" s="14"/>
    </row>
    <row r="827">
      <c r="A827" s="14"/>
    </row>
    <row r="828">
      <c r="A828" s="14"/>
    </row>
    <row r="829">
      <c r="A829" s="14"/>
    </row>
    <row r="830">
      <c r="A830" s="14"/>
    </row>
    <row r="831">
      <c r="A831" s="14"/>
    </row>
    <row r="832">
      <c r="A832" s="14"/>
    </row>
    <row r="833">
      <c r="A833" s="14"/>
    </row>
    <row r="834">
      <c r="A834" s="14"/>
    </row>
    <row r="835">
      <c r="A835" s="14"/>
    </row>
    <row r="836">
      <c r="A836" s="14"/>
    </row>
    <row r="837">
      <c r="A837" s="14"/>
    </row>
    <row r="838">
      <c r="A838" s="14"/>
    </row>
    <row r="839">
      <c r="A839" s="14"/>
    </row>
    <row r="840">
      <c r="A840" s="14"/>
    </row>
    <row r="841">
      <c r="A841" s="14"/>
    </row>
    <row r="842">
      <c r="A842" s="14"/>
    </row>
    <row r="843">
      <c r="A843" s="14"/>
    </row>
    <row r="844">
      <c r="A844" s="14"/>
    </row>
    <row r="845">
      <c r="A845" s="14"/>
    </row>
    <row r="846">
      <c r="A846" s="14"/>
    </row>
    <row r="847">
      <c r="A847" s="14"/>
    </row>
    <row r="848">
      <c r="A848" s="14"/>
    </row>
    <row r="849">
      <c r="A849" s="14"/>
    </row>
    <row r="850">
      <c r="A850" s="14"/>
    </row>
    <row r="851">
      <c r="A851" s="14"/>
    </row>
    <row r="852">
      <c r="A852" s="14"/>
    </row>
    <row r="853">
      <c r="A853" s="14"/>
    </row>
    <row r="854">
      <c r="A854" s="14"/>
    </row>
    <row r="855">
      <c r="A855" s="14"/>
    </row>
    <row r="856">
      <c r="A856" s="14"/>
    </row>
    <row r="857">
      <c r="A857" s="14"/>
    </row>
    <row r="858">
      <c r="A858" s="14"/>
    </row>
    <row r="859">
      <c r="A859" s="14"/>
    </row>
    <row r="860">
      <c r="A860" s="14"/>
    </row>
    <row r="861">
      <c r="A861" s="14"/>
    </row>
    <row r="862">
      <c r="A862" s="14"/>
    </row>
    <row r="863">
      <c r="A863" s="14"/>
    </row>
    <row r="864">
      <c r="A864" s="14"/>
    </row>
    <row r="865">
      <c r="A865" s="14"/>
    </row>
    <row r="866">
      <c r="A866" s="14"/>
    </row>
    <row r="867">
      <c r="A867" s="14"/>
    </row>
    <row r="868">
      <c r="A868" s="14"/>
    </row>
    <row r="869">
      <c r="A869" s="14"/>
    </row>
    <row r="870">
      <c r="A870" s="14"/>
    </row>
    <row r="871">
      <c r="A871" s="14"/>
    </row>
    <row r="872">
      <c r="A872" s="14"/>
    </row>
    <row r="873">
      <c r="A873" s="14"/>
    </row>
    <row r="874">
      <c r="A874" s="14"/>
    </row>
    <row r="875">
      <c r="A875" s="14"/>
    </row>
    <row r="876">
      <c r="A876" s="14"/>
    </row>
    <row r="877">
      <c r="A877" s="14"/>
    </row>
    <row r="878">
      <c r="A878" s="14"/>
    </row>
    <row r="879">
      <c r="A879" s="14"/>
    </row>
    <row r="880">
      <c r="A880" s="14"/>
    </row>
    <row r="881">
      <c r="A881" s="14"/>
    </row>
    <row r="882">
      <c r="A882" s="14"/>
    </row>
    <row r="883">
      <c r="A883" s="14"/>
    </row>
    <row r="884">
      <c r="A884" s="14"/>
    </row>
    <row r="885">
      <c r="A885" s="14"/>
    </row>
    <row r="886">
      <c r="A886" s="14"/>
    </row>
    <row r="887">
      <c r="A887" s="14"/>
    </row>
    <row r="888">
      <c r="A888" s="14"/>
    </row>
    <row r="889">
      <c r="A889" s="14"/>
    </row>
    <row r="890">
      <c r="A890" s="14"/>
    </row>
    <row r="891">
      <c r="A891" s="14"/>
    </row>
    <row r="892">
      <c r="A892" s="14"/>
    </row>
    <row r="893">
      <c r="A893" s="14"/>
    </row>
    <row r="894">
      <c r="A894" s="14"/>
    </row>
    <row r="895">
      <c r="A895" s="14"/>
    </row>
    <row r="896">
      <c r="A896" s="14"/>
    </row>
    <row r="897">
      <c r="A897" s="14"/>
    </row>
    <row r="898">
      <c r="A898" s="14"/>
    </row>
    <row r="899">
      <c r="A899" s="14"/>
    </row>
    <row r="900">
      <c r="A900" s="14"/>
    </row>
    <row r="901">
      <c r="A901" s="14"/>
    </row>
    <row r="902">
      <c r="A902" s="14"/>
    </row>
    <row r="903">
      <c r="A903" s="14"/>
    </row>
    <row r="904">
      <c r="A904" s="14"/>
    </row>
    <row r="905">
      <c r="A905" s="14"/>
    </row>
    <row r="906">
      <c r="A906" s="14"/>
    </row>
    <row r="907">
      <c r="A907" s="14"/>
    </row>
    <row r="908">
      <c r="A908" s="14"/>
    </row>
    <row r="909">
      <c r="A909" s="14"/>
    </row>
    <row r="910">
      <c r="A910" s="14"/>
    </row>
    <row r="911">
      <c r="A911" s="14"/>
    </row>
    <row r="912">
      <c r="A912" s="14"/>
    </row>
    <row r="913">
      <c r="A913" s="14"/>
    </row>
    <row r="914">
      <c r="A914" s="14"/>
    </row>
    <row r="915">
      <c r="A915" s="14"/>
    </row>
    <row r="916">
      <c r="A916" s="14"/>
    </row>
    <row r="917">
      <c r="A917" s="14"/>
    </row>
    <row r="918">
      <c r="A918" s="14"/>
    </row>
    <row r="919">
      <c r="A919" s="14"/>
    </row>
    <row r="920">
      <c r="A920" s="14"/>
    </row>
    <row r="921">
      <c r="A921" s="14"/>
    </row>
    <row r="922">
      <c r="A922" s="14"/>
    </row>
    <row r="923">
      <c r="A923" s="14"/>
    </row>
    <row r="924">
      <c r="A924" s="14"/>
    </row>
    <row r="925">
      <c r="A925" s="14"/>
    </row>
    <row r="926">
      <c r="A926" s="14"/>
    </row>
    <row r="927">
      <c r="A927" s="14"/>
    </row>
    <row r="928">
      <c r="A928" s="14"/>
    </row>
    <row r="929">
      <c r="A929" s="14"/>
    </row>
    <row r="930">
      <c r="A930" s="14"/>
    </row>
    <row r="931">
      <c r="A931" s="14"/>
    </row>
    <row r="932">
      <c r="A932" s="14"/>
    </row>
    <row r="933">
      <c r="A933" s="14"/>
    </row>
    <row r="934">
      <c r="A934" s="14"/>
    </row>
    <row r="935">
      <c r="A935" s="14"/>
    </row>
    <row r="936">
      <c r="A936" s="14"/>
    </row>
    <row r="937">
      <c r="A937" s="14"/>
    </row>
    <row r="938">
      <c r="A938" s="14"/>
    </row>
    <row r="939">
      <c r="A939" s="14"/>
    </row>
    <row r="940">
      <c r="A940" s="14"/>
    </row>
    <row r="941">
      <c r="A941" s="14"/>
    </row>
    <row r="942">
      <c r="A942" s="14"/>
    </row>
    <row r="943">
      <c r="A943" s="14"/>
    </row>
    <row r="944">
      <c r="A944" s="14"/>
    </row>
    <row r="945">
      <c r="A945" s="14"/>
    </row>
    <row r="946">
      <c r="A946" s="14"/>
    </row>
    <row r="947">
      <c r="A947" s="14"/>
    </row>
    <row r="948">
      <c r="A948" s="14"/>
    </row>
    <row r="949">
      <c r="A949" s="14"/>
    </row>
    <row r="950">
      <c r="A950" s="14"/>
    </row>
    <row r="951">
      <c r="A951" s="14"/>
    </row>
    <row r="952">
      <c r="A952" s="14"/>
    </row>
    <row r="953">
      <c r="A953" s="14"/>
    </row>
    <row r="954">
      <c r="A954" s="14"/>
    </row>
    <row r="955">
      <c r="A955" s="14"/>
    </row>
    <row r="956">
      <c r="A956" s="14"/>
    </row>
    <row r="957">
      <c r="A957" s="14"/>
    </row>
    <row r="958">
      <c r="A958" s="14"/>
    </row>
    <row r="959">
      <c r="A959" s="14"/>
    </row>
    <row r="960">
      <c r="A960" s="14"/>
    </row>
    <row r="961">
      <c r="A961" s="14"/>
    </row>
    <row r="962">
      <c r="A962" s="14"/>
    </row>
    <row r="963">
      <c r="A963" s="14"/>
    </row>
    <row r="964">
      <c r="A964" s="14"/>
    </row>
    <row r="965">
      <c r="A965" s="14"/>
    </row>
    <row r="966">
      <c r="A966" s="14"/>
    </row>
    <row r="967">
      <c r="A967" s="14"/>
    </row>
    <row r="968">
      <c r="A968" s="14"/>
    </row>
    <row r="969">
      <c r="A969" s="14"/>
    </row>
    <row r="970">
      <c r="A970" s="14"/>
    </row>
    <row r="971">
      <c r="A971" s="14"/>
    </row>
    <row r="972">
      <c r="A972" s="14"/>
    </row>
    <row r="973">
      <c r="A973" s="14"/>
    </row>
    <row r="974">
      <c r="A974" s="14"/>
    </row>
    <row r="975">
      <c r="A975" s="14"/>
    </row>
    <row r="976">
      <c r="A976" s="14"/>
    </row>
    <row r="977">
      <c r="A977" s="14"/>
    </row>
    <row r="978">
      <c r="A978" s="14"/>
    </row>
    <row r="979">
      <c r="A979" s="14"/>
    </row>
    <row r="980">
      <c r="A980" s="14"/>
    </row>
    <row r="981">
      <c r="A981" s="14"/>
    </row>
    <row r="982">
      <c r="A982" s="14"/>
    </row>
    <row r="983">
      <c r="A983" s="14"/>
    </row>
    <row r="984">
      <c r="A984" s="14"/>
    </row>
    <row r="985">
      <c r="A985" s="14"/>
    </row>
    <row r="986">
      <c r="A986" s="14"/>
    </row>
    <row r="987">
      <c r="A987" s="14"/>
    </row>
    <row r="988">
      <c r="A988" s="14"/>
    </row>
    <row r="989">
      <c r="A989" s="14"/>
    </row>
    <row r="990">
      <c r="A990" s="14"/>
    </row>
    <row r="991">
      <c r="A991" s="14"/>
    </row>
    <row r="992">
      <c r="A992" s="14"/>
    </row>
    <row r="993">
      <c r="A993" s="14"/>
    </row>
    <row r="994">
      <c r="A994" s="14"/>
    </row>
    <row r="995">
      <c r="A995" s="14"/>
    </row>
    <row r="996">
      <c r="A996" s="14"/>
    </row>
    <row r="997">
      <c r="A997" s="14"/>
    </row>
    <row r="998">
      <c r="A998" s="14"/>
    </row>
    <row r="999">
      <c r="A999" s="14"/>
    </row>
    <row r="1000">
      <c r="A1000" s="14"/>
    </row>
  </sheetData>
  <hyperlinks>
    <hyperlink r:id="rId1" ref="C29"/>
    <hyperlink r:id="rId2" ref="C30"/>
  </hyperlinks>
  <drawing r:id="rId3"/>
</worksheet>
</file>