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3140" yWindow="0" windowWidth="25600" windowHeight="16060" tabRatio="500"/>
  </bookViews>
  <sheets>
    <sheet name="cast schedule" sheetId="1" r:id="rId1"/>
    <sheet name="dawn water" sheetId="3" r:id="rId2"/>
    <sheet name="noon-dusk-midnight" sheetId="4" r:id="rId3"/>
    <sheet name="SF6 surveys" sheetId="5" r:id="rId4"/>
    <sheet name="BOG info" sheetId="2" r:id="rId5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Z13" i="4" l="1"/>
  <c r="AA13" i="4"/>
  <c r="Z12" i="4"/>
  <c r="AA12" i="4"/>
  <c r="Z11" i="4"/>
  <c r="AA11" i="4"/>
  <c r="Z10" i="4"/>
  <c r="AA10" i="4"/>
  <c r="Z9" i="4"/>
  <c r="AA9" i="4"/>
  <c r="Z8" i="4"/>
  <c r="AA8" i="4"/>
  <c r="Z7" i="4"/>
  <c r="AA7" i="4"/>
  <c r="Z6" i="4"/>
  <c r="AA6" i="4"/>
  <c r="Z5" i="4"/>
  <c r="AA5" i="4"/>
  <c r="Z4" i="4"/>
  <c r="AA4" i="4"/>
  <c r="S4" i="3"/>
  <c r="T4" i="3"/>
  <c r="S5" i="3"/>
  <c r="T5" i="3"/>
  <c r="S6" i="3"/>
  <c r="T6" i="3"/>
  <c r="S7" i="3"/>
  <c r="T7" i="3"/>
  <c r="S8" i="3"/>
  <c r="T8" i="3"/>
  <c r="S9" i="3"/>
  <c r="T9" i="3"/>
  <c r="S10" i="3"/>
  <c r="T10" i="3"/>
  <c r="S11" i="3"/>
  <c r="T11" i="3"/>
  <c r="S12" i="3"/>
  <c r="T12" i="3"/>
  <c r="S13" i="3"/>
  <c r="T13" i="3"/>
  <c r="S14" i="3"/>
  <c r="T14" i="3"/>
  <c r="S15" i="3"/>
  <c r="T15" i="3"/>
  <c r="K22" i="3"/>
  <c r="L22" i="3"/>
  <c r="K23" i="3"/>
  <c r="L23" i="3"/>
  <c r="K24" i="3"/>
  <c r="L24" i="3"/>
  <c r="K25" i="3"/>
  <c r="L25" i="3"/>
  <c r="K26" i="3"/>
  <c r="L26" i="3"/>
  <c r="K27" i="3"/>
  <c r="L27" i="3"/>
  <c r="K28" i="3"/>
  <c r="L28" i="3"/>
  <c r="K29" i="3"/>
  <c r="L29" i="3"/>
  <c r="K30" i="3"/>
  <c r="L30" i="3"/>
  <c r="K31" i="3"/>
  <c r="L31" i="3"/>
  <c r="K32" i="3"/>
  <c r="L32" i="3"/>
  <c r="K33" i="3"/>
  <c r="L33" i="3"/>
  <c r="D3" i="2"/>
  <c r="D4" i="2"/>
  <c r="D5" i="2"/>
  <c r="D6" i="2"/>
  <c r="D7" i="2"/>
  <c r="B7" i="2"/>
</calcChain>
</file>

<file path=xl/comments1.xml><?xml version="1.0" encoding="utf-8"?>
<comments xmlns="http://schemas.openxmlformats.org/spreadsheetml/2006/main">
  <authors>
    <author>Jason Smith</author>
  </authors>
  <commentList>
    <comment ref="B3" authorId="0">
      <text>
        <r>
          <rPr>
            <b/>
            <sz val="9"/>
            <color indexed="81"/>
            <rFont val="Calibri"/>
            <family val="2"/>
          </rPr>
          <t>Jason Smith:</t>
        </r>
        <r>
          <rPr>
            <sz val="9"/>
            <color indexed="81"/>
            <rFont val="Calibri"/>
            <family val="2"/>
          </rPr>
          <t xml:space="preserve">
Actuallly 6 but counted as 7 because first cast of cruise will be at noon but will be a dawn workup</t>
        </r>
      </text>
    </comment>
    <comment ref="B4" authorId="0">
      <text>
        <r>
          <rPr>
            <b/>
            <sz val="9"/>
            <color indexed="81"/>
            <rFont val="Calibri"/>
            <family val="2"/>
          </rPr>
          <t>Jason Smith:</t>
        </r>
        <r>
          <rPr>
            <sz val="9"/>
            <color indexed="81"/>
            <rFont val="Calibri"/>
            <family val="2"/>
          </rPr>
          <t xml:space="preserve">
Actually 7, but becauase first cast at noon will be a dawn workup counted only 6
</t>
        </r>
      </text>
    </comment>
    <comment ref="C4" authorId="0">
      <text>
        <r>
          <rPr>
            <b/>
            <sz val="9"/>
            <color indexed="81"/>
            <rFont val="Calibri"/>
            <family val="2"/>
          </rPr>
          <t>Jason Smith:</t>
        </r>
        <r>
          <rPr>
            <sz val="9"/>
            <color indexed="81"/>
            <rFont val="Calibri"/>
            <family val="2"/>
          </rPr>
          <t xml:space="preserve">
Will only be 5 sampling depths, but duplicate bottles. Marg and I think we shoud just sample both.</t>
        </r>
      </text>
    </comment>
  </commentList>
</comments>
</file>

<file path=xl/sharedStrings.xml><?xml version="1.0" encoding="utf-8"?>
<sst xmlns="http://schemas.openxmlformats.org/spreadsheetml/2006/main" count="252" uniqueCount="79">
  <si>
    <t>Date</t>
  </si>
  <si>
    <t>Time (PST)</t>
  </si>
  <si>
    <t>Event</t>
  </si>
  <si>
    <t>Depart Moss Landing</t>
  </si>
  <si>
    <t>Purpose</t>
  </si>
  <si>
    <t>CTD cast to 200 m</t>
  </si>
  <si>
    <t xml:space="preserve">CTD cast to 200 m </t>
  </si>
  <si>
    <t>Productivity and genetics</t>
  </si>
  <si>
    <t>Details</t>
  </si>
  <si>
    <t>Dissolved gases and geochemistry</t>
  </si>
  <si>
    <t>Microstructure profiler</t>
  </si>
  <si>
    <t xml:space="preserve">Cast to 200 m </t>
  </si>
  <si>
    <t>All samples</t>
  </si>
  <si>
    <t>Cast to 200 m</t>
  </si>
  <si>
    <t xml:space="preserve">Hyperpro cast to 50 m </t>
  </si>
  <si>
    <t>Steam to locaiton of deep stella</t>
  </si>
  <si>
    <t>Fine scale physics</t>
  </si>
  <si>
    <t>Particle flux</t>
  </si>
  <si>
    <t>Light environment</t>
  </si>
  <si>
    <t>Recover &amp; redeploy sediment traps</t>
  </si>
  <si>
    <t>Recover and redeploy sediment traps</t>
  </si>
  <si>
    <t>Recover sediment traps</t>
  </si>
  <si>
    <t>Arrive ML</t>
  </si>
  <si>
    <t>Follow surface drifter (1 hour)</t>
  </si>
  <si>
    <t>Air-sea gas flux</t>
  </si>
  <si>
    <t>Hydrocasts</t>
  </si>
  <si>
    <t>Dawn</t>
  </si>
  <si>
    <t>Noon</t>
  </si>
  <si>
    <t>Dusk</t>
  </si>
  <si>
    <t>Midnight</t>
  </si>
  <si>
    <t>Total</t>
  </si>
  <si>
    <t>Depths</t>
  </si>
  <si>
    <t>***Follow dawn cast water budgets &amp; sampling depths</t>
  </si>
  <si>
    <t>September 27 to Oct 3, 2014</t>
  </si>
  <si>
    <t>No redployment of traps</t>
  </si>
  <si>
    <t>Follow surface drifter (30 min)</t>
  </si>
  <si>
    <t>Lagrangian Tracer Experiment in Monterey Bay</t>
  </si>
  <si>
    <t>CANON 2014 Cast Schedule</t>
  </si>
  <si>
    <t>***Draft, distributed September 9, 2014</t>
  </si>
  <si>
    <t>#samples - nuts, chl</t>
  </si>
  <si>
    <t>Depart sediment traps</t>
  </si>
  <si>
    <t>Pickup and redeploy sediment traps</t>
  </si>
  <si>
    <t xml:space="preserve">Worden lab cast </t>
  </si>
  <si>
    <t>All bottles tripped at surface</t>
  </si>
  <si>
    <t>SF6 surveys</t>
  </si>
  <si>
    <t>Dawn 1 - Geochemistry, Dissovled Gases and Phytoplankton</t>
  </si>
  <si>
    <t>Bottle</t>
  </si>
  <si>
    <t>Density/Depth</t>
  </si>
  <si>
    <t>Triple O2</t>
  </si>
  <si>
    <t>Noble gases</t>
  </si>
  <si>
    <t>Tritium</t>
  </si>
  <si>
    <t>N2O</t>
  </si>
  <si>
    <t>SF6</t>
  </si>
  <si>
    <t>Oxygen</t>
  </si>
  <si>
    <t>DIN &amp; DIC isotopes</t>
  </si>
  <si>
    <t>Nuts</t>
  </si>
  <si>
    <t>NH4</t>
  </si>
  <si>
    <t>DIC</t>
  </si>
  <si>
    <t>DOC/DON</t>
  </si>
  <si>
    <t>POC/PN</t>
  </si>
  <si>
    <t>Chlorophyll</t>
  </si>
  <si>
    <t>FCM</t>
  </si>
  <si>
    <t>QP</t>
  </si>
  <si>
    <t>Worden</t>
  </si>
  <si>
    <t>Residual</t>
  </si>
  <si>
    <t>Mixed Layer</t>
  </si>
  <si>
    <t>Dawn 2 - Biogeochemistry &amp; Molecular Genetics</t>
  </si>
  <si>
    <t>14C PP</t>
  </si>
  <si>
    <t>15NO3 uptake</t>
  </si>
  <si>
    <t>15NH4 uptake</t>
  </si>
  <si>
    <t>Nitrification</t>
  </si>
  <si>
    <t>Remineralization</t>
  </si>
  <si>
    <t>Respiration (O2)</t>
  </si>
  <si>
    <t>Nucleic Acids</t>
  </si>
  <si>
    <t>Noriko</t>
  </si>
  <si>
    <t>All non-dawn casts</t>
  </si>
  <si>
    <t>bottles to be trippped at 3 m intervals, 7 depths above 25.5 and 3 depths below 25.5 isopcyanl at set postions in the patch</t>
  </si>
  <si>
    <t>DRAFT</t>
  </si>
  <si>
    <t>Draft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</si>
</sst>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0.0"/>
  </numFmts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12"/>
      <color rgb="FF000000"/>
      <name val="Calibri"/>
      <family val="2"/>
      <scheme val="minor"/>
    </font>
    <font>
      <b/>
      <u/>
      <sz val="12"/>
      <color theme="1"/>
      <name val="Calibri"/>
      <scheme val="minor"/>
    </font>
    <font>
      <b/>
      <u/>
      <sz val="12"/>
      <name val="Calibri"/>
      <scheme val="minor"/>
    </font>
    <font>
      <sz val="12"/>
      <name val="Calibri"/>
      <scheme val="minor"/>
    </font>
    <font>
      <b/>
      <sz val="12"/>
      <color rgb="FFFF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9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2" borderId="0" xfId="0" applyNumberFormat="1" applyFill="1"/>
    <xf numFmtId="0" fontId="0" fillId="2" borderId="0" xfId="0" applyFill="1"/>
    <xf numFmtId="0" fontId="4" fillId="2" borderId="0" xfId="0" applyFont="1" applyFill="1"/>
    <xf numFmtId="164" fontId="1" fillId="0" borderId="0" xfId="0" applyNumberFormat="1" applyFont="1"/>
    <xf numFmtId="164" fontId="1" fillId="2" borderId="0" xfId="0" applyNumberFormat="1" applyFont="1" applyFill="1"/>
    <xf numFmtId="0" fontId="1" fillId="2" borderId="0" xfId="0" applyFont="1" applyFill="1"/>
    <xf numFmtId="0" fontId="1" fillId="0" borderId="0" xfId="0" applyFont="1" applyFill="1"/>
    <xf numFmtId="0" fontId="0" fillId="0" borderId="0" xfId="0" applyFill="1"/>
    <xf numFmtId="0" fontId="1" fillId="0" borderId="1" xfId="0" applyFont="1" applyBorder="1"/>
    <xf numFmtId="0" fontId="0" fillId="0" borderId="1" xfId="0" applyBorder="1"/>
    <xf numFmtId="14" fontId="1" fillId="0" borderId="0" xfId="0" applyNumberFormat="1" applyFont="1"/>
    <xf numFmtId="14" fontId="1" fillId="2" borderId="0" xfId="0" applyNumberFormat="1" applyFont="1" applyFill="1"/>
    <xf numFmtId="164" fontId="4" fillId="3" borderId="0" xfId="0" applyNumberFormat="1" applyFont="1" applyFill="1"/>
    <xf numFmtId="0" fontId="4" fillId="3" borderId="0" xfId="0" applyFont="1" applyFill="1"/>
    <xf numFmtId="164" fontId="0" fillId="0" borderId="0" xfId="0" applyNumberFormat="1" applyFont="1"/>
    <xf numFmtId="0" fontId="0" fillId="0" borderId="0" xfId="0" applyFont="1"/>
    <xf numFmtId="0" fontId="0" fillId="0" borderId="0" xfId="0" applyFont="1" applyFill="1"/>
    <xf numFmtId="0" fontId="0" fillId="2" borderId="0" xfId="0" applyFont="1" applyFill="1"/>
    <xf numFmtId="16" fontId="0" fillId="0" borderId="0" xfId="0" applyNumberFormat="1"/>
    <xf numFmtId="20" fontId="0" fillId="0" borderId="0" xfId="0" applyNumberFormat="1"/>
    <xf numFmtId="164" fontId="8" fillId="0" borderId="0" xfId="0" applyNumberFormat="1" applyFont="1" applyFill="1"/>
    <xf numFmtId="0" fontId="4" fillId="0" borderId="0" xfId="0" applyFont="1" applyFill="1"/>
    <xf numFmtId="0" fontId="8" fillId="0" borderId="0" xfId="0" applyFont="1" applyFill="1"/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11" fillId="0" borderId="0" xfId="0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5" fontId="0" fillId="4" borderId="0" xfId="0" applyNumberForma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5" fontId="0" fillId="4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</cellXfs>
  <cellStyles count="19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Normal" xfId="0" builtinId="0"/>
  </cellStyles>
  <dxfs count="8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95"/>
  <sheetViews>
    <sheetView tabSelected="1" zoomScale="125" zoomScaleNormal="125" zoomScalePageLayoutView="125" workbookViewId="0">
      <selection activeCell="C40" sqref="C40"/>
    </sheetView>
  </sheetViews>
  <sheetFormatPr baseColWidth="10" defaultRowHeight="15" x14ac:dyDescent="0"/>
  <cols>
    <col min="1" max="1" width="11.83203125" customWidth="1"/>
    <col min="3" max="3" width="32.5" customWidth="1"/>
    <col min="4" max="4" width="29.1640625" customWidth="1"/>
  </cols>
  <sheetData>
    <row r="1" spans="1:7">
      <c r="A1" s="1" t="s">
        <v>37</v>
      </c>
    </row>
    <row r="2" spans="1:7">
      <c r="A2" s="1" t="s">
        <v>33</v>
      </c>
    </row>
    <row r="3" spans="1:7">
      <c r="A3" s="1" t="s">
        <v>36</v>
      </c>
    </row>
    <row r="4" spans="1:7">
      <c r="A4" s="1" t="s">
        <v>38</v>
      </c>
    </row>
    <row r="6" spans="1:7">
      <c r="A6" s="11" t="s">
        <v>0</v>
      </c>
      <c r="B6" s="11" t="s">
        <v>1</v>
      </c>
      <c r="C6" s="11" t="s">
        <v>2</v>
      </c>
      <c r="D6" s="11" t="s">
        <v>4</v>
      </c>
      <c r="E6" s="11" t="s">
        <v>8</v>
      </c>
      <c r="F6" s="12"/>
      <c r="G6" s="12"/>
    </row>
    <row r="7" spans="1:7">
      <c r="A7" s="13">
        <v>41909</v>
      </c>
      <c r="B7" s="2">
        <v>0.41666666666666669</v>
      </c>
      <c r="C7" t="s">
        <v>3</v>
      </c>
      <c r="E7" t="s">
        <v>15</v>
      </c>
    </row>
    <row r="8" spans="1:7">
      <c r="A8" s="1"/>
      <c r="B8" s="6">
        <v>0.5</v>
      </c>
      <c r="C8" s="1" t="s">
        <v>5</v>
      </c>
      <c r="D8" s="18" t="s">
        <v>7</v>
      </c>
      <c r="E8" s="18" t="s">
        <v>32</v>
      </c>
    </row>
    <row r="9" spans="1:7">
      <c r="A9" s="1"/>
      <c r="B9" s="6">
        <v>0.58333333333333337</v>
      </c>
      <c r="C9" s="1" t="s">
        <v>6</v>
      </c>
      <c r="D9" s="18" t="s">
        <v>9</v>
      </c>
      <c r="E9" s="18" t="s">
        <v>32</v>
      </c>
    </row>
    <row r="10" spans="1:7">
      <c r="A10" s="1"/>
      <c r="B10" s="17">
        <v>0.625</v>
      </c>
      <c r="C10" s="18" t="s">
        <v>40</v>
      </c>
      <c r="D10" s="18" t="s">
        <v>17</v>
      </c>
      <c r="E10" s="18"/>
    </row>
    <row r="11" spans="1:7">
      <c r="A11" s="1"/>
      <c r="B11" s="22">
        <v>0.66666666666666663</v>
      </c>
      <c r="C11" s="18" t="s">
        <v>23</v>
      </c>
      <c r="D11" s="18" t="s">
        <v>24</v>
      </c>
    </row>
    <row r="12" spans="1:7">
      <c r="A12" s="1"/>
      <c r="B12" s="2">
        <v>0.77083333333333337</v>
      </c>
      <c r="C12" t="s">
        <v>10</v>
      </c>
      <c r="D12" t="s">
        <v>16</v>
      </c>
    </row>
    <row r="13" spans="1:7">
      <c r="A13" s="1"/>
      <c r="B13" s="6">
        <v>0.79166666666666663</v>
      </c>
      <c r="C13" s="1" t="s">
        <v>11</v>
      </c>
      <c r="D13" s="18" t="s">
        <v>12</v>
      </c>
    </row>
    <row r="14" spans="1:7">
      <c r="A14" s="1"/>
      <c r="B14" s="2">
        <v>0.97916666666666663</v>
      </c>
      <c r="C14" t="s">
        <v>10</v>
      </c>
      <c r="D14" t="s">
        <v>16</v>
      </c>
    </row>
    <row r="15" spans="1:7">
      <c r="A15" s="14">
        <v>41910</v>
      </c>
      <c r="B15" s="7">
        <v>0</v>
      </c>
      <c r="C15" s="8" t="s">
        <v>11</v>
      </c>
      <c r="D15" s="20"/>
      <c r="E15" s="4"/>
      <c r="F15" s="4"/>
      <c r="G15" s="4"/>
    </row>
    <row r="16" spans="1:7">
      <c r="A16" s="8"/>
      <c r="B16" s="3">
        <v>0.22916666666666666</v>
      </c>
      <c r="C16" s="4" t="s">
        <v>10</v>
      </c>
      <c r="D16" s="4" t="s">
        <v>16</v>
      </c>
      <c r="E16" s="4"/>
      <c r="F16" s="4"/>
      <c r="G16" s="4"/>
    </row>
    <row r="17" spans="1:7">
      <c r="A17" s="8"/>
      <c r="B17" s="7">
        <v>0.25</v>
      </c>
      <c r="C17" s="8" t="s">
        <v>13</v>
      </c>
      <c r="D17" s="20" t="s">
        <v>7</v>
      </c>
      <c r="E17" s="4"/>
      <c r="F17" s="4"/>
      <c r="G17" s="4"/>
    </row>
    <row r="18" spans="1:7">
      <c r="A18" s="8"/>
      <c r="B18" s="7">
        <v>0.3125</v>
      </c>
      <c r="C18" s="8" t="s">
        <v>13</v>
      </c>
      <c r="D18" s="20" t="s">
        <v>9</v>
      </c>
      <c r="E18" s="4"/>
      <c r="F18" s="4"/>
      <c r="G18" s="4"/>
    </row>
    <row r="19" spans="1:7">
      <c r="A19" s="8"/>
      <c r="B19" s="3">
        <v>0.41666666666666669</v>
      </c>
      <c r="C19" s="4" t="s">
        <v>41</v>
      </c>
      <c r="D19" s="4" t="s">
        <v>17</v>
      </c>
      <c r="E19" s="4"/>
      <c r="F19" s="4"/>
      <c r="G19" s="4"/>
    </row>
    <row r="20" spans="1:7">
      <c r="A20" s="8"/>
      <c r="B20" s="3">
        <v>0.47916666666666669</v>
      </c>
      <c r="C20" s="4" t="s">
        <v>10</v>
      </c>
      <c r="D20" s="5" t="s">
        <v>16</v>
      </c>
      <c r="E20" s="4"/>
      <c r="F20" s="4"/>
      <c r="G20" s="4"/>
    </row>
    <row r="21" spans="1:7">
      <c r="A21" s="8"/>
      <c r="B21" s="7">
        <v>0.5</v>
      </c>
      <c r="C21" s="8" t="s">
        <v>13</v>
      </c>
      <c r="D21" s="20"/>
      <c r="E21" s="4"/>
      <c r="F21" s="4"/>
      <c r="G21" s="4"/>
    </row>
    <row r="22" spans="1:7">
      <c r="A22" s="8"/>
      <c r="B22" s="3">
        <v>0.58333333333333337</v>
      </c>
      <c r="C22" s="4" t="s">
        <v>14</v>
      </c>
      <c r="D22" s="4" t="s">
        <v>18</v>
      </c>
      <c r="E22" s="4"/>
      <c r="F22" s="4"/>
      <c r="G22" s="4"/>
    </row>
    <row r="23" spans="1:7">
      <c r="A23" s="8"/>
      <c r="B23" s="3">
        <v>0.625</v>
      </c>
      <c r="C23" s="4" t="s">
        <v>23</v>
      </c>
      <c r="D23" s="4" t="s">
        <v>24</v>
      </c>
      <c r="E23" s="4"/>
      <c r="F23" s="4"/>
      <c r="G23" s="4"/>
    </row>
    <row r="24" spans="1:7">
      <c r="A24" s="8"/>
      <c r="B24" s="3">
        <v>0.77083333333333337</v>
      </c>
      <c r="C24" s="4" t="s">
        <v>10</v>
      </c>
      <c r="D24" s="4" t="s">
        <v>16</v>
      </c>
      <c r="E24" s="4"/>
      <c r="F24" s="4"/>
      <c r="G24" s="4"/>
    </row>
    <row r="25" spans="1:7">
      <c r="A25" s="8"/>
      <c r="B25" s="7">
        <v>0.79166666666666663</v>
      </c>
      <c r="C25" s="8" t="s">
        <v>11</v>
      </c>
      <c r="D25" s="20"/>
      <c r="E25" s="4"/>
      <c r="F25" s="4"/>
      <c r="G25" s="4"/>
    </row>
    <row r="26" spans="1:7">
      <c r="A26" s="8"/>
      <c r="B26" s="7">
        <v>0.875</v>
      </c>
      <c r="C26" s="8" t="s">
        <v>44</v>
      </c>
      <c r="D26" s="20"/>
      <c r="E26" s="4"/>
      <c r="F26" s="4"/>
      <c r="G26" s="4"/>
    </row>
    <row r="27" spans="1:7">
      <c r="A27" s="8"/>
      <c r="B27" s="3">
        <v>0.97916666666666663</v>
      </c>
      <c r="C27" s="4" t="s">
        <v>10</v>
      </c>
      <c r="D27" s="4" t="s">
        <v>16</v>
      </c>
      <c r="E27" s="4"/>
      <c r="F27" s="4"/>
      <c r="G27" s="4"/>
    </row>
    <row r="28" spans="1:7">
      <c r="A28" s="13">
        <v>41911</v>
      </c>
      <c r="B28" s="6">
        <v>0</v>
      </c>
      <c r="C28" s="9" t="s">
        <v>11</v>
      </c>
      <c r="D28" s="19"/>
      <c r="E28" s="10"/>
    </row>
    <row r="29" spans="1:7">
      <c r="A29" s="13"/>
      <c r="B29" s="23">
        <v>6.25E-2</v>
      </c>
      <c r="C29" s="9" t="s">
        <v>44</v>
      </c>
      <c r="D29" s="24"/>
      <c r="E29" s="10"/>
    </row>
    <row r="30" spans="1:7">
      <c r="A30" s="1"/>
      <c r="B30" s="2">
        <v>0.22916666666666666</v>
      </c>
      <c r="C30" t="s">
        <v>10</v>
      </c>
      <c r="D30" t="s">
        <v>16</v>
      </c>
    </row>
    <row r="31" spans="1:7">
      <c r="A31" s="1"/>
      <c r="B31" s="6">
        <v>0.25</v>
      </c>
      <c r="C31" s="1" t="s">
        <v>13</v>
      </c>
      <c r="D31" s="18" t="s">
        <v>7</v>
      </c>
      <c r="E31" s="1"/>
    </row>
    <row r="32" spans="1:7">
      <c r="A32" s="1"/>
      <c r="B32" s="6">
        <v>0.3125</v>
      </c>
      <c r="C32" s="1" t="s">
        <v>13</v>
      </c>
      <c r="D32" s="18" t="s">
        <v>9</v>
      </c>
      <c r="E32" s="1"/>
    </row>
    <row r="33" spans="1:7">
      <c r="A33" s="1"/>
      <c r="B33" s="2">
        <v>0.41666666666666669</v>
      </c>
      <c r="C33" t="s">
        <v>19</v>
      </c>
      <c r="D33" t="s">
        <v>17</v>
      </c>
    </row>
    <row r="34" spans="1:7">
      <c r="A34" s="1"/>
      <c r="B34" s="2">
        <v>0.47916666666666669</v>
      </c>
      <c r="C34" t="s">
        <v>10</v>
      </c>
      <c r="D34" t="s">
        <v>16</v>
      </c>
    </row>
    <row r="35" spans="1:7">
      <c r="A35" s="1"/>
      <c r="B35" s="6">
        <v>0.5</v>
      </c>
      <c r="C35" s="1" t="s">
        <v>13</v>
      </c>
      <c r="D35" s="18" t="s">
        <v>12</v>
      </c>
      <c r="E35" s="1"/>
    </row>
    <row r="36" spans="1:7">
      <c r="A36" s="1"/>
      <c r="B36" s="2">
        <v>0.58333333333333337</v>
      </c>
      <c r="C36" t="s">
        <v>14</v>
      </c>
      <c r="D36" t="s">
        <v>18</v>
      </c>
    </row>
    <row r="37" spans="1:7">
      <c r="A37" s="1"/>
      <c r="B37" s="17">
        <v>0.625</v>
      </c>
      <c r="C37" s="18" t="s">
        <v>23</v>
      </c>
      <c r="D37" s="18" t="s">
        <v>24</v>
      </c>
    </row>
    <row r="38" spans="1:7">
      <c r="A38" s="1"/>
      <c r="B38" s="2">
        <v>0.77083333333333337</v>
      </c>
      <c r="C38" t="s">
        <v>10</v>
      </c>
      <c r="D38" t="s">
        <v>16</v>
      </c>
    </row>
    <row r="39" spans="1:7">
      <c r="A39" s="1"/>
      <c r="B39" s="6">
        <v>0.79166666666666663</v>
      </c>
      <c r="C39" s="1" t="s">
        <v>11</v>
      </c>
      <c r="D39" s="18" t="s">
        <v>12</v>
      </c>
    </row>
    <row r="40" spans="1:7">
      <c r="A40" s="1"/>
      <c r="B40" s="6">
        <v>0.875</v>
      </c>
      <c r="C40" s="25" t="s">
        <v>44</v>
      </c>
      <c r="D40" s="18"/>
    </row>
    <row r="41" spans="1:7">
      <c r="A41" s="1"/>
      <c r="B41" s="2">
        <v>0.97916666666666663</v>
      </c>
      <c r="C41" t="s">
        <v>10</v>
      </c>
      <c r="D41" t="s">
        <v>16</v>
      </c>
    </row>
    <row r="42" spans="1:7">
      <c r="A42" s="14">
        <v>41912</v>
      </c>
      <c r="B42" s="7">
        <v>0</v>
      </c>
      <c r="C42" s="8" t="s">
        <v>11</v>
      </c>
      <c r="D42" s="20" t="s">
        <v>12</v>
      </c>
      <c r="E42" s="4"/>
      <c r="F42" s="4"/>
      <c r="G42" s="4"/>
    </row>
    <row r="43" spans="1:7">
      <c r="A43" s="14"/>
      <c r="B43" s="7">
        <v>6.25E-2</v>
      </c>
      <c r="C43" s="8" t="s">
        <v>44</v>
      </c>
      <c r="D43" s="20"/>
      <c r="E43" s="4"/>
      <c r="F43" s="4"/>
      <c r="G43" s="4"/>
    </row>
    <row r="44" spans="1:7">
      <c r="A44" s="8"/>
      <c r="B44" s="3">
        <v>0.22916666666666666</v>
      </c>
      <c r="C44" s="4" t="s">
        <v>10</v>
      </c>
      <c r="D44" s="4" t="s">
        <v>16</v>
      </c>
      <c r="E44" s="4"/>
      <c r="F44" s="4"/>
      <c r="G44" s="4"/>
    </row>
    <row r="45" spans="1:7">
      <c r="A45" s="8"/>
      <c r="B45" s="7">
        <v>0.25</v>
      </c>
      <c r="C45" s="8" t="s">
        <v>13</v>
      </c>
      <c r="D45" s="20" t="s">
        <v>7</v>
      </c>
      <c r="E45" s="4"/>
      <c r="F45" s="4"/>
      <c r="G45" s="4"/>
    </row>
    <row r="46" spans="1:7">
      <c r="A46" s="8"/>
      <c r="B46" s="7">
        <v>0.3125</v>
      </c>
      <c r="C46" s="8" t="s">
        <v>13</v>
      </c>
      <c r="D46" s="20" t="s">
        <v>9</v>
      </c>
      <c r="E46" s="4"/>
      <c r="F46" s="4"/>
      <c r="G46" s="4"/>
    </row>
    <row r="47" spans="1:7">
      <c r="A47" s="8"/>
      <c r="B47" s="3">
        <v>0.41666666666666669</v>
      </c>
      <c r="C47" s="4" t="s">
        <v>20</v>
      </c>
      <c r="D47" s="4" t="s">
        <v>17</v>
      </c>
      <c r="E47" s="4"/>
      <c r="F47" s="4"/>
      <c r="G47" s="4"/>
    </row>
    <row r="48" spans="1:7">
      <c r="A48" s="8"/>
      <c r="B48" s="3">
        <v>0.47916666666666669</v>
      </c>
      <c r="C48" s="4" t="s">
        <v>10</v>
      </c>
      <c r="D48" s="5" t="s">
        <v>16</v>
      </c>
      <c r="E48" s="4"/>
      <c r="F48" s="4"/>
      <c r="G48" s="4"/>
    </row>
    <row r="49" spans="1:7">
      <c r="A49" s="8"/>
      <c r="B49" s="7">
        <v>0.5</v>
      </c>
      <c r="C49" s="8" t="s">
        <v>13</v>
      </c>
      <c r="D49" s="20" t="s">
        <v>12</v>
      </c>
      <c r="E49" s="4"/>
      <c r="F49" s="4"/>
      <c r="G49" s="4"/>
    </row>
    <row r="50" spans="1:7">
      <c r="A50" s="8"/>
      <c r="B50" s="3">
        <v>0.58333333333333337</v>
      </c>
      <c r="C50" s="4" t="s">
        <v>14</v>
      </c>
      <c r="D50" s="4" t="s">
        <v>18</v>
      </c>
      <c r="E50" s="4"/>
      <c r="F50" s="4"/>
      <c r="G50" s="4"/>
    </row>
    <row r="51" spans="1:7">
      <c r="A51" s="8"/>
      <c r="B51" s="3">
        <v>0.625</v>
      </c>
      <c r="C51" s="4" t="s">
        <v>23</v>
      </c>
      <c r="D51" s="4" t="s">
        <v>24</v>
      </c>
      <c r="E51" s="4"/>
      <c r="F51" s="4"/>
      <c r="G51" s="4"/>
    </row>
    <row r="52" spans="1:7">
      <c r="A52" s="8"/>
      <c r="B52" s="3">
        <v>0.77083333333333337</v>
      </c>
      <c r="C52" s="4" t="s">
        <v>10</v>
      </c>
      <c r="D52" s="4" t="s">
        <v>16</v>
      </c>
      <c r="E52" s="4"/>
      <c r="F52" s="4"/>
      <c r="G52" s="4"/>
    </row>
    <row r="53" spans="1:7">
      <c r="A53" s="8"/>
      <c r="B53" s="7">
        <v>0.79166666666666663</v>
      </c>
      <c r="C53" s="8" t="s">
        <v>11</v>
      </c>
      <c r="D53" s="20" t="s">
        <v>12</v>
      </c>
      <c r="E53" s="4"/>
      <c r="F53" s="4"/>
      <c r="G53" s="4"/>
    </row>
    <row r="54" spans="1:7">
      <c r="A54" s="8"/>
      <c r="B54" s="7">
        <v>0.875</v>
      </c>
      <c r="C54" s="8" t="s">
        <v>44</v>
      </c>
      <c r="D54" s="20"/>
      <c r="E54" s="4"/>
      <c r="F54" s="4"/>
      <c r="G54" s="4"/>
    </row>
    <row r="55" spans="1:7">
      <c r="A55" s="8"/>
      <c r="B55" s="3">
        <v>0.97916666666666663</v>
      </c>
      <c r="C55" s="4" t="s">
        <v>10</v>
      </c>
      <c r="D55" s="4" t="s">
        <v>16</v>
      </c>
      <c r="E55" s="4"/>
      <c r="F55" s="4"/>
      <c r="G55" s="4"/>
    </row>
    <row r="56" spans="1:7">
      <c r="A56" s="13">
        <v>41913</v>
      </c>
      <c r="B56" s="6">
        <v>0</v>
      </c>
      <c r="C56" s="9" t="s">
        <v>11</v>
      </c>
      <c r="D56" s="19" t="s">
        <v>12</v>
      </c>
      <c r="E56" s="10"/>
    </row>
    <row r="57" spans="1:7">
      <c r="A57" s="13"/>
      <c r="B57" s="6">
        <v>6.25E-2</v>
      </c>
      <c r="C57" s="9" t="s">
        <v>44</v>
      </c>
      <c r="D57" s="19"/>
      <c r="E57" s="10"/>
    </row>
    <row r="58" spans="1:7">
      <c r="A58" s="1"/>
      <c r="B58" s="2">
        <v>0.22916666666666666</v>
      </c>
      <c r="C58" t="s">
        <v>10</v>
      </c>
      <c r="D58" t="s">
        <v>16</v>
      </c>
    </row>
    <row r="59" spans="1:7">
      <c r="A59" s="1"/>
      <c r="B59" s="6">
        <v>0.25</v>
      </c>
      <c r="C59" s="1" t="s">
        <v>13</v>
      </c>
      <c r="D59" s="18" t="s">
        <v>7</v>
      </c>
      <c r="E59" s="1"/>
    </row>
    <row r="60" spans="1:7">
      <c r="A60" s="1"/>
      <c r="B60" s="6">
        <v>0.3125</v>
      </c>
      <c r="C60" s="1" t="s">
        <v>13</v>
      </c>
      <c r="D60" s="18" t="s">
        <v>9</v>
      </c>
      <c r="E60" s="1"/>
    </row>
    <row r="61" spans="1:7">
      <c r="A61" s="1"/>
      <c r="B61" s="2">
        <v>0.41666666666666669</v>
      </c>
      <c r="C61" t="s">
        <v>19</v>
      </c>
      <c r="D61" t="s">
        <v>17</v>
      </c>
    </row>
    <row r="62" spans="1:7">
      <c r="A62" s="1"/>
      <c r="B62" s="2">
        <v>0.47916666666666669</v>
      </c>
      <c r="C62" t="s">
        <v>10</v>
      </c>
      <c r="D62" t="s">
        <v>16</v>
      </c>
    </row>
    <row r="63" spans="1:7">
      <c r="A63" s="1"/>
      <c r="B63" s="6">
        <v>0.5</v>
      </c>
      <c r="C63" s="1" t="s">
        <v>13</v>
      </c>
      <c r="D63" s="18" t="s">
        <v>12</v>
      </c>
      <c r="E63" s="1"/>
    </row>
    <row r="64" spans="1:7">
      <c r="A64" s="1"/>
      <c r="B64" s="2">
        <v>0.58333333333333337</v>
      </c>
      <c r="C64" t="s">
        <v>14</v>
      </c>
      <c r="D64" t="s">
        <v>18</v>
      </c>
    </row>
    <row r="65" spans="1:7">
      <c r="A65" s="1"/>
      <c r="B65" s="17">
        <v>0.625</v>
      </c>
      <c r="C65" s="18" t="s">
        <v>23</v>
      </c>
      <c r="D65" s="18" t="s">
        <v>24</v>
      </c>
    </row>
    <row r="66" spans="1:7">
      <c r="A66" s="1"/>
      <c r="B66" s="2">
        <v>0.77083333333333337</v>
      </c>
      <c r="C66" t="s">
        <v>10</v>
      </c>
      <c r="D66" t="s">
        <v>16</v>
      </c>
    </row>
    <row r="67" spans="1:7">
      <c r="A67" s="1"/>
      <c r="B67" s="6">
        <v>0.79166666666666663</v>
      </c>
      <c r="C67" s="1" t="s">
        <v>11</v>
      </c>
      <c r="D67" s="18" t="s">
        <v>12</v>
      </c>
    </row>
    <row r="68" spans="1:7">
      <c r="A68" s="1"/>
      <c r="B68" s="6">
        <v>0.875</v>
      </c>
      <c r="C68" s="1" t="s">
        <v>44</v>
      </c>
      <c r="D68" s="18"/>
    </row>
    <row r="69" spans="1:7">
      <c r="A69" s="1"/>
      <c r="B69" s="2">
        <v>0.97916666666666663</v>
      </c>
      <c r="C69" t="s">
        <v>10</v>
      </c>
      <c r="D69" t="s">
        <v>16</v>
      </c>
    </row>
    <row r="70" spans="1:7">
      <c r="A70" s="14">
        <v>41914</v>
      </c>
      <c r="B70" s="7">
        <v>0</v>
      </c>
      <c r="C70" s="8" t="s">
        <v>11</v>
      </c>
      <c r="D70" s="20" t="s">
        <v>12</v>
      </c>
      <c r="E70" s="4"/>
      <c r="F70" s="4"/>
      <c r="G70" s="4"/>
    </row>
    <row r="71" spans="1:7">
      <c r="A71" s="14"/>
      <c r="B71" s="7">
        <v>6.25E-2</v>
      </c>
      <c r="C71" s="8" t="s">
        <v>44</v>
      </c>
      <c r="D71" s="20"/>
      <c r="E71" s="4"/>
      <c r="F71" s="4"/>
      <c r="G71" s="4"/>
    </row>
    <row r="72" spans="1:7">
      <c r="A72" s="8"/>
      <c r="B72" s="3">
        <v>0.22916666666666666</v>
      </c>
      <c r="C72" s="4" t="s">
        <v>10</v>
      </c>
      <c r="D72" s="4" t="s">
        <v>16</v>
      </c>
      <c r="E72" s="4"/>
      <c r="F72" s="4"/>
      <c r="G72" s="4"/>
    </row>
    <row r="73" spans="1:7">
      <c r="A73" s="8"/>
      <c r="B73" s="7">
        <v>0.25</v>
      </c>
      <c r="C73" s="8" t="s">
        <v>13</v>
      </c>
      <c r="D73" s="20" t="s">
        <v>7</v>
      </c>
      <c r="E73" s="4"/>
      <c r="F73" s="4"/>
      <c r="G73" s="4"/>
    </row>
    <row r="74" spans="1:7">
      <c r="A74" s="8"/>
      <c r="B74" s="7">
        <v>0.3125</v>
      </c>
      <c r="C74" s="8" t="s">
        <v>13</v>
      </c>
      <c r="D74" s="20" t="s">
        <v>9</v>
      </c>
      <c r="E74" s="4"/>
      <c r="F74" s="4"/>
      <c r="G74" s="4"/>
    </row>
    <row r="75" spans="1:7">
      <c r="A75" s="8"/>
      <c r="B75" s="3">
        <v>0.41666666666666669</v>
      </c>
      <c r="C75" s="4" t="s">
        <v>20</v>
      </c>
      <c r="D75" s="4" t="s">
        <v>17</v>
      </c>
      <c r="E75" s="4"/>
      <c r="F75" s="4"/>
      <c r="G75" s="4"/>
    </row>
    <row r="76" spans="1:7">
      <c r="A76" s="8"/>
      <c r="B76" s="3">
        <v>0.47916666666666669</v>
      </c>
      <c r="C76" s="4" t="s">
        <v>10</v>
      </c>
      <c r="D76" s="5" t="s">
        <v>16</v>
      </c>
      <c r="E76" s="4"/>
      <c r="F76" s="4"/>
      <c r="G76" s="4"/>
    </row>
    <row r="77" spans="1:7">
      <c r="A77" s="8"/>
      <c r="B77" s="7">
        <v>0.5</v>
      </c>
      <c r="C77" s="8" t="s">
        <v>13</v>
      </c>
      <c r="D77" s="20" t="s">
        <v>12</v>
      </c>
      <c r="E77" s="4"/>
      <c r="F77" s="4"/>
      <c r="G77" s="4"/>
    </row>
    <row r="78" spans="1:7">
      <c r="A78" s="8"/>
      <c r="B78" s="3">
        <v>0.58333333333333337</v>
      </c>
      <c r="C78" s="4" t="s">
        <v>14</v>
      </c>
      <c r="D78" s="4" t="s">
        <v>18</v>
      </c>
      <c r="E78" s="4"/>
      <c r="F78" s="4"/>
      <c r="G78" s="4"/>
    </row>
    <row r="79" spans="1:7">
      <c r="A79" s="8"/>
      <c r="B79" s="15">
        <v>0.625</v>
      </c>
      <c r="C79" s="16" t="s">
        <v>23</v>
      </c>
      <c r="D79" s="16" t="s">
        <v>24</v>
      </c>
      <c r="E79" s="4"/>
      <c r="F79" s="4"/>
      <c r="G79" s="4"/>
    </row>
    <row r="80" spans="1:7">
      <c r="A80" s="8"/>
      <c r="B80" s="3">
        <v>0.77083333333333337</v>
      </c>
      <c r="C80" s="4" t="s">
        <v>10</v>
      </c>
      <c r="D80" s="4" t="s">
        <v>16</v>
      </c>
      <c r="E80" s="4"/>
      <c r="F80" s="4"/>
      <c r="G80" s="4"/>
    </row>
    <row r="81" spans="1:7">
      <c r="A81" s="8"/>
      <c r="B81" s="7">
        <v>0.79166666666666663</v>
      </c>
      <c r="C81" s="8" t="s">
        <v>11</v>
      </c>
      <c r="D81" s="20" t="s">
        <v>12</v>
      </c>
      <c r="E81" s="4"/>
      <c r="F81" s="4"/>
      <c r="G81" s="4"/>
    </row>
    <row r="82" spans="1:7">
      <c r="A82" s="8"/>
      <c r="B82" s="7">
        <v>0.875</v>
      </c>
      <c r="C82" s="8" t="s">
        <v>44</v>
      </c>
      <c r="D82" s="20"/>
      <c r="E82" s="4"/>
      <c r="F82" s="4"/>
      <c r="G82" s="4"/>
    </row>
    <row r="83" spans="1:7">
      <c r="A83" s="8"/>
      <c r="B83" s="3">
        <v>0.97916666666666663</v>
      </c>
      <c r="C83" s="4" t="s">
        <v>10</v>
      </c>
      <c r="D83" s="4" t="s">
        <v>16</v>
      </c>
      <c r="E83" s="4"/>
      <c r="F83" s="4"/>
      <c r="G83" s="4"/>
    </row>
    <row r="84" spans="1:7">
      <c r="A84" s="13">
        <v>41915</v>
      </c>
      <c r="B84" s="6">
        <v>0</v>
      </c>
      <c r="C84" s="9" t="s">
        <v>11</v>
      </c>
      <c r="D84" s="19" t="s">
        <v>12</v>
      </c>
      <c r="E84" s="10"/>
    </row>
    <row r="85" spans="1:7">
      <c r="A85" s="13"/>
      <c r="B85" s="6">
        <v>6.25E-2</v>
      </c>
      <c r="C85" s="9" t="s">
        <v>44</v>
      </c>
      <c r="D85" s="19"/>
      <c r="E85" s="10"/>
    </row>
    <row r="86" spans="1:7">
      <c r="B86" s="2">
        <v>0.22916666666666666</v>
      </c>
      <c r="C86" t="s">
        <v>10</v>
      </c>
      <c r="D86" t="s">
        <v>16</v>
      </c>
    </row>
    <row r="87" spans="1:7">
      <c r="B87" s="6">
        <v>0.25</v>
      </c>
      <c r="C87" s="1" t="s">
        <v>13</v>
      </c>
      <c r="D87" s="18" t="s">
        <v>7</v>
      </c>
      <c r="E87" s="1"/>
    </row>
    <row r="88" spans="1:7">
      <c r="B88" s="6">
        <v>0.3125</v>
      </c>
      <c r="C88" s="1" t="s">
        <v>13</v>
      </c>
      <c r="D88" s="18" t="s">
        <v>9</v>
      </c>
      <c r="E88" s="1"/>
    </row>
    <row r="89" spans="1:7">
      <c r="B89" s="2">
        <v>0.41666666666666669</v>
      </c>
      <c r="C89" t="s">
        <v>21</v>
      </c>
      <c r="D89" t="s">
        <v>17</v>
      </c>
      <c r="E89" t="s">
        <v>34</v>
      </c>
    </row>
    <row r="90" spans="1:7">
      <c r="B90" s="2">
        <v>0.47916666666666669</v>
      </c>
      <c r="C90" t="s">
        <v>10</v>
      </c>
      <c r="D90" t="s">
        <v>16</v>
      </c>
    </row>
    <row r="91" spans="1:7">
      <c r="B91" s="6">
        <v>0.5</v>
      </c>
      <c r="C91" s="1" t="s">
        <v>13</v>
      </c>
      <c r="D91" s="18" t="s">
        <v>12</v>
      </c>
      <c r="E91" s="1"/>
    </row>
    <row r="92" spans="1:7">
      <c r="B92" s="2">
        <v>0.58333333333333337</v>
      </c>
      <c r="C92" t="s">
        <v>14</v>
      </c>
      <c r="D92" t="s">
        <v>18</v>
      </c>
    </row>
    <row r="93" spans="1:7">
      <c r="B93" s="17">
        <v>0.60416666666666663</v>
      </c>
      <c r="C93" s="18" t="s">
        <v>35</v>
      </c>
      <c r="D93" s="18" t="s">
        <v>24</v>
      </c>
    </row>
    <row r="94" spans="1:7">
      <c r="B94" s="22">
        <v>0.625</v>
      </c>
      <c r="C94" s="18" t="s">
        <v>42</v>
      </c>
      <c r="E94" t="s">
        <v>43</v>
      </c>
    </row>
    <row r="95" spans="1:7">
      <c r="B95" s="2">
        <v>0.70833333333333337</v>
      </c>
      <c r="C95" t="s">
        <v>22</v>
      </c>
    </row>
  </sheetData>
  <phoneticPr fontId="5" type="noConversion"/>
  <pageMargins left="0.75" right="0.75" top="1" bottom="1" header="0.5" footer="0.5"/>
  <pageSetup scale="82" fitToHeight="4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workbookViewId="0"/>
  </sheetViews>
  <sheetFormatPr baseColWidth="10" defaultRowHeight="15" x14ac:dyDescent="0"/>
  <cols>
    <col min="2" max="2" width="14.1640625" customWidth="1"/>
    <col min="3" max="3" width="10.6640625" customWidth="1"/>
    <col min="4" max="4" width="13.6640625" customWidth="1"/>
    <col min="5" max="5" width="13.1640625" customWidth="1"/>
    <col min="7" max="7" width="14.5" customWidth="1"/>
    <col min="8" max="8" width="17.1640625" customWidth="1"/>
    <col min="9" max="9" width="16.6640625" customWidth="1"/>
  </cols>
  <sheetData>
    <row r="1" spans="1:20">
      <c r="A1" s="48" t="s">
        <v>78</v>
      </c>
    </row>
    <row r="2" spans="1:20">
      <c r="A2" s="1" t="s">
        <v>45</v>
      </c>
    </row>
    <row r="3" spans="1:20">
      <c r="A3" s="26" t="s">
        <v>46</v>
      </c>
      <c r="B3" s="26" t="s">
        <v>47</v>
      </c>
      <c r="C3" s="26" t="s">
        <v>48</v>
      </c>
      <c r="D3" s="26" t="s">
        <v>49</v>
      </c>
      <c r="E3" s="26" t="s">
        <v>50</v>
      </c>
      <c r="F3" s="27" t="s">
        <v>51</v>
      </c>
      <c r="G3" s="26" t="s">
        <v>52</v>
      </c>
      <c r="H3" s="26" t="s">
        <v>53</v>
      </c>
      <c r="I3" s="26" t="s">
        <v>54</v>
      </c>
      <c r="J3" s="26" t="s">
        <v>55</v>
      </c>
      <c r="K3" s="26" t="s">
        <v>56</v>
      </c>
      <c r="L3" s="26" t="s">
        <v>57</v>
      </c>
      <c r="M3" s="26" t="s">
        <v>58</v>
      </c>
      <c r="N3" s="26" t="s">
        <v>59</v>
      </c>
      <c r="O3" s="26" t="s">
        <v>60</v>
      </c>
      <c r="P3" s="26" t="s">
        <v>61</v>
      </c>
      <c r="Q3" s="26" t="s">
        <v>62</v>
      </c>
      <c r="R3" s="28" t="s">
        <v>63</v>
      </c>
      <c r="S3" s="29" t="s">
        <v>30</v>
      </c>
      <c r="T3" s="26" t="s">
        <v>64</v>
      </c>
    </row>
    <row r="4" spans="1:20">
      <c r="A4" s="30">
        <v>12</v>
      </c>
      <c r="B4" s="30" t="s">
        <v>65</v>
      </c>
      <c r="C4" s="31">
        <v>1.2</v>
      </c>
      <c r="D4" s="31">
        <v>1.2</v>
      </c>
      <c r="E4" s="32">
        <v>1</v>
      </c>
      <c r="F4" s="33">
        <v>1</v>
      </c>
      <c r="G4" s="31">
        <v>0.5</v>
      </c>
      <c r="H4" s="32">
        <v>1</v>
      </c>
      <c r="I4" s="34">
        <v>0.35</v>
      </c>
      <c r="J4" s="34">
        <v>0.05</v>
      </c>
      <c r="K4" s="34">
        <v>7.0000000000000007E-2</v>
      </c>
      <c r="L4" s="34">
        <v>0.3</v>
      </c>
      <c r="M4" s="31">
        <v>0.3</v>
      </c>
      <c r="N4" s="31">
        <v>1.1000000000000001</v>
      </c>
      <c r="O4" s="31">
        <v>0.3</v>
      </c>
      <c r="P4" s="34">
        <v>0.05</v>
      </c>
      <c r="Q4" s="34">
        <v>0.15</v>
      </c>
      <c r="R4" s="35">
        <v>1</v>
      </c>
      <c r="S4" s="36">
        <f>SUM(C4:R4)</f>
        <v>9.5700000000000021</v>
      </c>
      <c r="T4" s="31">
        <f>10-S4</f>
        <v>0.42999999999999794</v>
      </c>
    </row>
    <row r="5" spans="1:20">
      <c r="A5" s="30">
        <v>11</v>
      </c>
      <c r="B5" s="30">
        <v>24.6</v>
      </c>
      <c r="C5" s="31">
        <v>1.2</v>
      </c>
      <c r="D5" s="31">
        <v>1.2</v>
      </c>
      <c r="E5" s="32">
        <v>1</v>
      </c>
      <c r="F5" s="33">
        <v>1</v>
      </c>
      <c r="G5" s="31">
        <v>0.5</v>
      </c>
      <c r="H5" s="32">
        <v>1</v>
      </c>
      <c r="I5" s="34">
        <v>0.35</v>
      </c>
      <c r="J5" s="34">
        <v>0.05</v>
      </c>
      <c r="K5" s="34">
        <v>7.0000000000000007E-2</v>
      </c>
      <c r="L5" s="34">
        <v>0.3</v>
      </c>
      <c r="M5" s="31">
        <v>0.3</v>
      </c>
      <c r="N5" s="31">
        <v>1.1000000000000001</v>
      </c>
      <c r="O5" s="31">
        <v>0.3</v>
      </c>
      <c r="P5" s="34">
        <v>0.05</v>
      </c>
      <c r="Q5" s="34">
        <v>0.15</v>
      </c>
      <c r="R5" s="35">
        <v>1</v>
      </c>
      <c r="S5" s="36">
        <f>SUM(C5:R5)</f>
        <v>9.5700000000000021</v>
      </c>
      <c r="T5" s="31">
        <f>10-S5</f>
        <v>0.42999999999999794</v>
      </c>
    </row>
    <row r="6" spans="1:20">
      <c r="A6" s="30">
        <v>10</v>
      </c>
      <c r="B6" s="30">
        <v>24.8</v>
      </c>
      <c r="C6" s="31">
        <v>1.2</v>
      </c>
      <c r="D6" s="31">
        <v>1.2</v>
      </c>
      <c r="E6" s="32">
        <v>1</v>
      </c>
      <c r="F6" s="33">
        <v>1</v>
      </c>
      <c r="G6" s="31">
        <v>0.5</v>
      </c>
      <c r="H6" s="32">
        <v>1</v>
      </c>
      <c r="I6" s="34">
        <v>0.35</v>
      </c>
      <c r="J6" s="34">
        <v>0.05</v>
      </c>
      <c r="K6" s="34">
        <v>7.0000000000000007E-2</v>
      </c>
      <c r="L6" s="34">
        <v>0.3</v>
      </c>
      <c r="M6" s="31">
        <v>0.3</v>
      </c>
      <c r="N6" s="31">
        <v>1.1000000000000001</v>
      </c>
      <c r="O6" s="31">
        <v>0.3</v>
      </c>
      <c r="P6" s="34">
        <v>0.05</v>
      </c>
      <c r="Q6" s="34">
        <v>0.15</v>
      </c>
      <c r="R6" s="35">
        <v>1</v>
      </c>
      <c r="S6" s="36">
        <f>SUM(C6:R6)</f>
        <v>9.5700000000000021</v>
      </c>
      <c r="T6" s="31">
        <f>10-S6</f>
        <v>0.42999999999999794</v>
      </c>
    </row>
    <row r="7" spans="1:20">
      <c r="A7" s="30">
        <v>9</v>
      </c>
      <c r="B7" s="30">
        <v>25</v>
      </c>
      <c r="C7" s="31">
        <v>1.2</v>
      </c>
      <c r="D7" s="31">
        <v>1.2</v>
      </c>
      <c r="E7" s="32">
        <v>1</v>
      </c>
      <c r="F7" s="33">
        <v>1</v>
      </c>
      <c r="G7" s="31">
        <v>0.5</v>
      </c>
      <c r="H7" s="32">
        <v>1</v>
      </c>
      <c r="I7" s="34">
        <v>0.35</v>
      </c>
      <c r="J7" s="34">
        <v>0.05</v>
      </c>
      <c r="K7" s="34">
        <v>7.0000000000000007E-2</v>
      </c>
      <c r="L7" s="34">
        <v>0.3</v>
      </c>
      <c r="M7" s="31">
        <v>0.3</v>
      </c>
      <c r="N7" s="31">
        <v>1.1000000000000001</v>
      </c>
      <c r="O7" s="31">
        <v>0.3</v>
      </c>
      <c r="P7" s="34">
        <v>0.05</v>
      </c>
      <c r="Q7" s="34">
        <v>0.15</v>
      </c>
      <c r="R7" s="35">
        <v>1</v>
      </c>
      <c r="S7" s="36">
        <f>SUM(C7:R7)</f>
        <v>9.5700000000000021</v>
      </c>
      <c r="T7" s="31">
        <f>10-S7</f>
        <v>0.42999999999999794</v>
      </c>
    </row>
    <row r="8" spans="1:20">
      <c r="A8" s="30">
        <v>8</v>
      </c>
      <c r="B8" s="30">
        <v>25.2</v>
      </c>
      <c r="C8" s="31">
        <v>1.2</v>
      </c>
      <c r="D8" s="31">
        <v>1.2</v>
      </c>
      <c r="E8" s="32">
        <v>1</v>
      </c>
      <c r="F8" s="33">
        <v>1</v>
      </c>
      <c r="G8" s="31">
        <v>0.5</v>
      </c>
      <c r="H8" s="32">
        <v>1</v>
      </c>
      <c r="I8" s="34">
        <v>0.35</v>
      </c>
      <c r="J8" s="34">
        <v>0.05</v>
      </c>
      <c r="K8" s="34">
        <v>7.0000000000000007E-2</v>
      </c>
      <c r="L8" s="34">
        <v>0.3</v>
      </c>
      <c r="M8" s="31">
        <v>0.3</v>
      </c>
      <c r="N8" s="31">
        <v>1.1000000000000001</v>
      </c>
      <c r="O8" s="31">
        <v>0.3</v>
      </c>
      <c r="P8" s="34">
        <v>0.05</v>
      </c>
      <c r="Q8" s="34">
        <v>0.15</v>
      </c>
      <c r="R8" s="35">
        <v>1</v>
      </c>
      <c r="S8" s="36">
        <f>SUM(C8:R8)</f>
        <v>9.5700000000000021</v>
      </c>
      <c r="T8" s="31">
        <f>10-S8</f>
        <v>0.42999999999999794</v>
      </c>
    </row>
    <row r="9" spans="1:20">
      <c r="A9" s="30">
        <v>7</v>
      </c>
      <c r="B9" s="30">
        <v>25.4</v>
      </c>
      <c r="C9" s="31">
        <v>1.2</v>
      </c>
      <c r="D9" s="31">
        <v>1.2</v>
      </c>
      <c r="E9" s="32">
        <v>1</v>
      </c>
      <c r="F9" s="33">
        <v>1</v>
      </c>
      <c r="G9" s="31">
        <v>0.5</v>
      </c>
      <c r="H9" s="32">
        <v>1</v>
      </c>
      <c r="I9" s="34">
        <v>0.35</v>
      </c>
      <c r="J9" s="34">
        <v>0.05</v>
      </c>
      <c r="K9" s="34">
        <v>7.0000000000000007E-2</v>
      </c>
      <c r="L9" s="34">
        <v>0.3</v>
      </c>
      <c r="M9" s="31">
        <v>0.3</v>
      </c>
      <c r="N9" s="31">
        <v>1.1000000000000001</v>
      </c>
      <c r="O9" s="31">
        <v>0.3</v>
      </c>
      <c r="P9" s="34">
        <v>0.05</v>
      </c>
      <c r="Q9" s="34">
        <v>0.15</v>
      </c>
      <c r="R9" s="35">
        <v>1</v>
      </c>
      <c r="S9" s="36">
        <f>SUM(C9:R9)</f>
        <v>9.5700000000000021</v>
      </c>
      <c r="T9" s="31">
        <f>10-S9</f>
        <v>0.42999999999999794</v>
      </c>
    </row>
    <row r="10" spans="1:20">
      <c r="A10" s="30">
        <v>6</v>
      </c>
      <c r="B10" s="30">
        <v>25.5</v>
      </c>
      <c r="C10" s="31">
        <v>1.2</v>
      </c>
      <c r="D10" s="31">
        <v>1.2</v>
      </c>
      <c r="E10" s="32">
        <v>1</v>
      </c>
      <c r="F10" s="33">
        <v>1</v>
      </c>
      <c r="G10" s="31">
        <v>0.5</v>
      </c>
      <c r="H10" s="32">
        <v>1</v>
      </c>
      <c r="I10" s="34">
        <v>0.35</v>
      </c>
      <c r="J10" s="34">
        <v>0.05</v>
      </c>
      <c r="K10" s="34">
        <v>7.0000000000000007E-2</v>
      </c>
      <c r="L10" s="34">
        <v>0.3</v>
      </c>
      <c r="M10" s="31">
        <v>0.3</v>
      </c>
      <c r="N10" s="31">
        <v>1.1000000000000001</v>
      </c>
      <c r="O10" s="31">
        <v>0.3</v>
      </c>
      <c r="P10" s="34">
        <v>0.05</v>
      </c>
      <c r="Q10" s="34">
        <v>0.15</v>
      </c>
      <c r="R10" s="35">
        <v>1</v>
      </c>
      <c r="S10" s="36">
        <f>SUM(C10:R10)</f>
        <v>9.5700000000000021</v>
      </c>
      <c r="T10" s="31">
        <f>10-S10</f>
        <v>0.42999999999999794</v>
      </c>
    </row>
    <row r="11" spans="1:20">
      <c r="A11" s="30">
        <v>5</v>
      </c>
      <c r="B11" s="30">
        <v>25.6</v>
      </c>
      <c r="C11" s="31">
        <v>1.2</v>
      </c>
      <c r="D11" s="31">
        <v>1.2</v>
      </c>
      <c r="E11" s="32">
        <v>1</v>
      </c>
      <c r="F11" s="33">
        <v>1</v>
      </c>
      <c r="G11" s="31">
        <v>0.5</v>
      </c>
      <c r="H11" s="32">
        <v>1</v>
      </c>
      <c r="I11" s="34">
        <v>0.35</v>
      </c>
      <c r="J11" s="34">
        <v>0.05</v>
      </c>
      <c r="K11" s="34">
        <v>7.0000000000000007E-2</v>
      </c>
      <c r="L11" s="34">
        <v>0.3</v>
      </c>
      <c r="M11" s="31">
        <v>0.3</v>
      </c>
      <c r="N11" s="31">
        <v>1.1000000000000001</v>
      </c>
      <c r="O11" s="31">
        <v>0.3</v>
      </c>
      <c r="P11" s="34">
        <v>0.05</v>
      </c>
      <c r="Q11" s="34">
        <v>0.15</v>
      </c>
      <c r="R11" s="35">
        <v>1</v>
      </c>
      <c r="S11" s="36">
        <f>SUM(C11:R11)</f>
        <v>9.5700000000000021</v>
      </c>
      <c r="T11" s="31">
        <f>10-S11</f>
        <v>0.42999999999999794</v>
      </c>
    </row>
    <row r="12" spans="1:20">
      <c r="A12" s="30">
        <v>4</v>
      </c>
      <c r="B12" s="30">
        <v>25.8</v>
      </c>
      <c r="C12" s="31">
        <v>1.2</v>
      </c>
      <c r="D12" s="31">
        <v>1.2</v>
      </c>
      <c r="E12" s="32">
        <v>1</v>
      </c>
      <c r="F12" s="33">
        <v>1</v>
      </c>
      <c r="G12" s="31">
        <v>0.5</v>
      </c>
      <c r="H12" s="32">
        <v>1</v>
      </c>
      <c r="I12" s="34">
        <v>0.35</v>
      </c>
      <c r="J12" s="34">
        <v>0.05</v>
      </c>
      <c r="K12" s="34">
        <v>7.0000000000000007E-2</v>
      </c>
      <c r="L12" s="34">
        <v>0.3</v>
      </c>
      <c r="M12" s="31">
        <v>0.3</v>
      </c>
      <c r="N12" s="31">
        <v>1.1000000000000001</v>
      </c>
      <c r="O12" s="31">
        <v>0.3</v>
      </c>
      <c r="P12" s="34">
        <v>0.05</v>
      </c>
      <c r="Q12" s="34">
        <v>0.15</v>
      </c>
      <c r="R12" s="35">
        <v>1</v>
      </c>
      <c r="S12" s="36">
        <f>SUM(C12:R12)</f>
        <v>9.5700000000000021</v>
      </c>
      <c r="T12" s="31">
        <f>10-S12</f>
        <v>0.42999999999999794</v>
      </c>
    </row>
    <row r="13" spans="1:20">
      <c r="A13" s="30">
        <v>3</v>
      </c>
      <c r="B13" s="30">
        <v>26</v>
      </c>
      <c r="C13" s="31">
        <v>1.2</v>
      </c>
      <c r="D13" s="31">
        <v>1.2</v>
      </c>
      <c r="E13" s="32">
        <v>1</v>
      </c>
      <c r="F13" s="33">
        <v>1</v>
      </c>
      <c r="G13" s="31">
        <v>0.5</v>
      </c>
      <c r="H13" s="32">
        <v>1</v>
      </c>
      <c r="I13" s="34">
        <v>0.35</v>
      </c>
      <c r="J13" s="34">
        <v>0.05</v>
      </c>
      <c r="K13" s="34">
        <v>7.0000000000000007E-2</v>
      </c>
      <c r="L13" s="34">
        <v>0.3</v>
      </c>
      <c r="M13" s="31">
        <v>0.3</v>
      </c>
      <c r="N13" s="31">
        <v>1.1000000000000001</v>
      </c>
      <c r="O13" s="31">
        <v>0.3</v>
      </c>
      <c r="P13" s="34">
        <v>0.05</v>
      </c>
      <c r="Q13" s="34">
        <v>0.15</v>
      </c>
      <c r="R13" s="35">
        <v>1</v>
      </c>
      <c r="S13" s="36">
        <f>SUM(C13:R13)</f>
        <v>9.5700000000000021</v>
      </c>
      <c r="T13" s="31">
        <f>10-S13</f>
        <v>0.42999999999999794</v>
      </c>
    </row>
    <row r="14" spans="1:20">
      <c r="A14" s="30">
        <v>2</v>
      </c>
      <c r="B14" s="30">
        <v>26.2</v>
      </c>
      <c r="C14" s="31">
        <v>1.2</v>
      </c>
      <c r="D14" s="31">
        <v>1.2</v>
      </c>
      <c r="E14" s="32">
        <v>1</v>
      </c>
      <c r="F14" s="33">
        <v>1</v>
      </c>
      <c r="G14" s="31">
        <v>0.5</v>
      </c>
      <c r="H14" s="32">
        <v>1</v>
      </c>
      <c r="I14" s="34">
        <v>0.35</v>
      </c>
      <c r="J14" s="34">
        <v>0.05</v>
      </c>
      <c r="K14" s="34">
        <v>7.0000000000000007E-2</v>
      </c>
      <c r="L14" s="34">
        <v>0.3</v>
      </c>
      <c r="M14" s="31">
        <v>0.3</v>
      </c>
      <c r="N14" s="31">
        <v>1.1000000000000001</v>
      </c>
      <c r="O14" s="31">
        <v>0.3</v>
      </c>
      <c r="P14" s="34">
        <v>0.05</v>
      </c>
      <c r="Q14" s="34">
        <v>0.15</v>
      </c>
      <c r="R14" s="35">
        <v>1</v>
      </c>
      <c r="S14" s="36">
        <f>SUM(C14:R14)</f>
        <v>9.5700000000000021</v>
      </c>
      <c r="T14" s="31">
        <f>10-S14</f>
        <v>0.42999999999999794</v>
      </c>
    </row>
    <row r="15" spans="1:20">
      <c r="A15" s="30">
        <v>1</v>
      </c>
      <c r="B15" s="30">
        <v>26.5</v>
      </c>
      <c r="C15" s="31">
        <v>1.2</v>
      </c>
      <c r="D15" s="31">
        <v>1.2</v>
      </c>
      <c r="E15" s="32">
        <v>1</v>
      </c>
      <c r="F15" s="33">
        <v>1</v>
      </c>
      <c r="G15" s="31">
        <v>0.5</v>
      </c>
      <c r="H15" s="32">
        <v>1</v>
      </c>
      <c r="I15" s="34">
        <v>0.35</v>
      </c>
      <c r="J15" s="34">
        <v>0.05</v>
      </c>
      <c r="K15" s="34">
        <v>7.0000000000000007E-2</v>
      </c>
      <c r="L15" s="34">
        <v>0.3</v>
      </c>
      <c r="M15" s="31">
        <v>0.3</v>
      </c>
      <c r="N15" s="31">
        <v>1.1000000000000001</v>
      </c>
      <c r="O15" s="31">
        <v>0.3</v>
      </c>
      <c r="P15" s="34">
        <v>0.05</v>
      </c>
      <c r="Q15" s="34">
        <v>0.15</v>
      </c>
      <c r="R15" s="35">
        <v>1</v>
      </c>
      <c r="S15" s="36">
        <f>SUM(C15:R15)</f>
        <v>9.5700000000000021</v>
      </c>
      <c r="T15" s="31">
        <f>10-S15</f>
        <v>0.42999999999999794</v>
      </c>
    </row>
    <row r="19" spans="1:12">
      <c r="A19" s="1" t="s">
        <v>66</v>
      </c>
    </row>
    <row r="21" spans="1:12">
      <c r="A21" s="37" t="s">
        <v>46</v>
      </c>
      <c r="B21" s="37" t="s">
        <v>47</v>
      </c>
      <c r="C21" s="37" t="s">
        <v>67</v>
      </c>
      <c r="D21" s="37" t="s">
        <v>68</v>
      </c>
      <c r="E21" s="37" t="s">
        <v>69</v>
      </c>
      <c r="F21" s="37" t="s">
        <v>70</v>
      </c>
      <c r="G21" s="37" t="s">
        <v>71</v>
      </c>
      <c r="H21" s="37" t="s">
        <v>72</v>
      </c>
      <c r="I21" s="37" t="s">
        <v>73</v>
      </c>
      <c r="J21" s="37" t="s">
        <v>74</v>
      </c>
      <c r="K21" s="38" t="s">
        <v>30</v>
      </c>
      <c r="L21" s="37" t="s">
        <v>64</v>
      </c>
    </row>
    <row r="22" spans="1:12">
      <c r="A22" s="39">
        <v>12</v>
      </c>
      <c r="B22" s="39" t="s">
        <v>65</v>
      </c>
      <c r="C22" s="40">
        <v>0.7</v>
      </c>
      <c r="D22" s="40">
        <v>2.2000000000000002</v>
      </c>
      <c r="E22" s="40">
        <v>2.2000000000000002</v>
      </c>
      <c r="F22" s="40"/>
      <c r="G22" s="40">
        <v>0.7</v>
      </c>
      <c r="H22" s="40">
        <v>0.5</v>
      </c>
      <c r="I22" s="40">
        <v>4</v>
      </c>
      <c r="J22" s="40">
        <v>0.6</v>
      </c>
      <c r="K22" s="41">
        <f>SUM(C22:J22)</f>
        <v>10.9</v>
      </c>
      <c r="L22" s="40">
        <f>10-K22</f>
        <v>-0.90000000000000036</v>
      </c>
    </row>
    <row r="23" spans="1:12">
      <c r="A23" s="39">
        <v>11</v>
      </c>
      <c r="B23" s="39">
        <v>24.6</v>
      </c>
      <c r="C23" s="40">
        <v>0.7</v>
      </c>
      <c r="D23" s="40">
        <v>1.1000000000000001</v>
      </c>
      <c r="E23" s="40">
        <v>1.1000000000000001</v>
      </c>
      <c r="F23" s="40"/>
      <c r="G23" s="40">
        <v>0.7</v>
      </c>
      <c r="H23" s="40">
        <v>0.5</v>
      </c>
      <c r="I23" s="40">
        <v>4</v>
      </c>
      <c r="J23" s="40">
        <v>0.6</v>
      </c>
      <c r="K23" s="41">
        <f>SUM(C23:J23)</f>
        <v>8.7000000000000011</v>
      </c>
      <c r="L23" s="40">
        <f>10-K23</f>
        <v>1.2999999999999989</v>
      </c>
    </row>
    <row r="24" spans="1:12">
      <c r="A24" s="39">
        <v>10</v>
      </c>
      <c r="B24" s="39">
        <v>24.8</v>
      </c>
      <c r="C24" s="40">
        <v>0.7</v>
      </c>
      <c r="D24" s="40">
        <v>1.1000000000000001</v>
      </c>
      <c r="E24" s="40">
        <v>1.1000000000000001</v>
      </c>
      <c r="F24" s="40"/>
      <c r="G24" s="40">
        <v>0.7</v>
      </c>
      <c r="H24" s="40">
        <v>0.5</v>
      </c>
      <c r="I24" s="40">
        <v>4</v>
      </c>
      <c r="J24" s="40">
        <v>0.6</v>
      </c>
      <c r="K24" s="41">
        <f>SUM(C24:J24)</f>
        <v>8.7000000000000011</v>
      </c>
      <c r="L24" s="40">
        <f>10-K24</f>
        <v>1.2999999999999989</v>
      </c>
    </row>
    <row r="25" spans="1:12">
      <c r="A25" s="39">
        <v>9</v>
      </c>
      <c r="B25" s="39">
        <v>25</v>
      </c>
      <c r="C25" s="40">
        <v>0.7</v>
      </c>
      <c r="D25" s="40">
        <v>1.1000000000000001</v>
      </c>
      <c r="E25" s="40">
        <v>1.1000000000000001</v>
      </c>
      <c r="F25" s="40"/>
      <c r="G25" s="40">
        <v>0.7</v>
      </c>
      <c r="H25" s="40">
        <v>0.5</v>
      </c>
      <c r="I25" s="40">
        <v>4</v>
      </c>
      <c r="J25" s="40">
        <v>0.6</v>
      </c>
      <c r="K25" s="41">
        <f>SUM(C25:J25)</f>
        <v>8.7000000000000011</v>
      </c>
      <c r="L25" s="40">
        <f>10-K25</f>
        <v>1.2999999999999989</v>
      </c>
    </row>
    <row r="26" spans="1:12">
      <c r="A26" s="39">
        <v>8</v>
      </c>
      <c r="B26" s="39">
        <v>25.2</v>
      </c>
      <c r="C26" s="40">
        <v>0.7</v>
      </c>
      <c r="D26" s="40">
        <v>1.1000000000000001</v>
      </c>
      <c r="E26" s="40">
        <v>1.1000000000000001</v>
      </c>
      <c r="F26" s="40"/>
      <c r="G26" s="40">
        <v>0.7</v>
      </c>
      <c r="H26" s="40">
        <v>0.5</v>
      </c>
      <c r="I26" s="40">
        <v>4</v>
      </c>
      <c r="J26" s="40">
        <v>0.6</v>
      </c>
      <c r="K26" s="41">
        <f>SUM(C26:J26)</f>
        <v>8.7000000000000011</v>
      </c>
      <c r="L26" s="40">
        <f>10-K26</f>
        <v>1.2999999999999989</v>
      </c>
    </row>
    <row r="27" spans="1:12">
      <c r="A27" s="39">
        <v>7</v>
      </c>
      <c r="B27" s="39">
        <v>25.4</v>
      </c>
      <c r="C27" s="40">
        <v>0.7</v>
      </c>
      <c r="D27" s="40">
        <v>1.1000000000000001</v>
      </c>
      <c r="E27" s="40">
        <v>2.2000000000000002</v>
      </c>
      <c r="F27" s="40"/>
      <c r="G27" s="40">
        <v>0.7</v>
      </c>
      <c r="H27" s="40">
        <v>0.5</v>
      </c>
      <c r="I27" s="40">
        <v>4</v>
      </c>
      <c r="J27" s="40">
        <v>0.6</v>
      </c>
      <c r="K27" s="41">
        <f>SUM(C27:J27)</f>
        <v>9.7999999999999989</v>
      </c>
      <c r="L27" s="40">
        <f>10-K27</f>
        <v>0.20000000000000107</v>
      </c>
    </row>
    <row r="28" spans="1:12">
      <c r="A28" s="39">
        <v>6</v>
      </c>
      <c r="B28" s="39">
        <v>25.5</v>
      </c>
      <c r="C28" s="40">
        <v>0.7</v>
      </c>
      <c r="D28" s="40">
        <v>2.2000000000000002</v>
      </c>
      <c r="E28" s="40">
        <v>1.1000000000000001</v>
      </c>
      <c r="F28" s="40">
        <v>0.7</v>
      </c>
      <c r="G28" s="40">
        <v>0.7</v>
      </c>
      <c r="H28" s="40">
        <v>0.5</v>
      </c>
      <c r="I28" s="40">
        <v>4</v>
      </c>
      <c r="J28" s="40">
        <v>0.6</v>
      </c>
      <c r="K28" s="41">
        <f>SUM(C28:J28)</f>
        <v>10.5</v>
      </c>
      <c r="L28" s="40">
        <f>10-K28</f>
        <v>-0.5</v>
      </c>
    </row>
    <row r="29" spans="1:12">
      <c r="A29" s="39">
        <v>5</v>
      </c>
      <c r="B29" s="39">
        <v>25.6</v>
      </c>
      <c r="C29" s="40"/>
      <c r="D29" s="40"/>
      <c r="E29" s="40"/>
      <c r="F29" s="40">
        <v>0.7</v>
      </c>
      <c r="G29" s="40">
        <v>0.7</v>
      </c>
      <c r="H29" s="40">
        <v>0.5</v>
      </c>
      <c r="I29" s="40">
        <v>4</v>
      </c>
      <c r="J29" s="40">
        <v>0.6</v>
      </c>
      <c r="K29" s="41">
        <f>SUM(C29:J29)</f>
        <v>6.5</v>
      </c>
      <c r="L29" s="40">
        <f>10-K29</f>
        <v>3.5</v>
      </c>
    </row>
    <row r="30" spans="1:12">
      <c r="A30" s="39">
        <v>4</v>
      </c>
      <c r="B30" s="39">
        <v>25.8</v>
      </c>
      <c r="C30" s="40"/>
      <c r="D30" s="40"/>
      <c r="E30" s="40"/>
      <c r="F30" s="40">
        <v>0.7</v>
      </c>
      <c r="G30" s="40">
        <v>0.7</v>
      </c>
      <c r="H30" s="40">
        <v>0.5</v>
      </c>
      <c r="I30" s="40">
        <v>4</v>
      </c>
      <c r="J30" s="40">
        <v>0.6</v>
      </c>
      <c r="K30" s="41">
        <f>SUM(C30:J30)</f>
        <v>6.5</v>
      </c>
      <c r="L30" s="40">
        <f>10-K30</f>
        <v>3.5</v>
      </c>
    </row>
    <row r="31" spans="1:12">
      <c r="A31" s="39">
        <v>3</v>
      </c>
      <c r="B31" s="39">
        <v>26</v>
      </c>
      <c r="C31" s="40"/>
      <c r="D31" s="40"/>
      <c r="E31" s="40"/>
      <c r="F31" s="40">
        <v>0.7</v>
      </c>
      <c r="G31" s="40">
        <v>0.7</v>
      </c>
      <c r="H31" s="40">
        <v>0.5</v>
      </c>
      <c r="I31" s="40">
        <v>4</v>
      </c>
      <c r="J31" s="40">
        <v>0.6</v>
      </c>
      <c r="K31" s="41">
        <f>SUM(C31:J31)</f>
        <v>6.5</v>
      </c>
      <c r="L31" s="40">
        <f>10-K31</f>
        <v>3.5</v>
      </c>
    </row>
    <row r="32" spans="1:12">
      <c r="A32" s="39">
        <v>2</v>
      </c>
      <c r="B32" s="39">
        <v>26.2</v>
      </c>
      <c r="C32" s="40"/>
      <c r="D32" s="40"/>
      <c r="E32" s="40"/>
      <c r="F32" s="40">
        <v>0.7</v>
      </c>
      <c r="G32" s="40">
        <v>0.7</v>
      </c>
      <c r="H32" s="40">
        <v>0.5</v>
      </c>
      <c r="I32" s="40">
        <v>4</v>
      </c>
      <c r="J32" s="40">
        <v>0.6</v>
      </c>
      <c r="K32" s="41">
        <f>SUM(C32:J32)</f>
        <v>6.5</v>
      </c>
      <c r="L32" s="40">
        <f>10-K32</f>
        <v>3.5</v>
      </c>
    </row>
    <row r="33" spans="1:12">
      <c r="A33" s="39">
        <v>1</v>
      </c>
      <c r="B33" s="39">
        <v>26.5</v>
      </c>
      <c r="C33" s="40"/>
      <c r="D33" s="40"/>
      <c r="E33" s="40"/>
      <c r="F33" s="40">
        <v>0.7</v>
      </c>
      <c r="G33" s="40">
        <v>0.7</v>
      </c>
      <c r="H33" s="40">
        <v>0.5</v>
      </c>
      <c r="I33" s="40">
        <v>4</v>
      </c>
      <c r="J33" s="40">
        <v>0.6</v>
      </c>
      <c r="K33" s="41">
        <f>SUM(C33:J33)</f>
        <v>6.5</v>
      </c>
      <c r="L33" s="40">
        <f>10-K33</f>
        <v>3.5</v>
      </c>
    </row>
    <row r="34" spans="1:12">
      <c r="B34" s="1"/>
      <c r="D34" s="40"/>
    </row>
  </sheetData>
  <conditionalFormatting sqref="T4:T15">
    <cfRule type="cellIs" dxfId="3" priority="2" operator="lessThan">
      <formula>0</formula>
    </cfRule>
  </conditionalFormatting>
  <conditionalFormatting sqref="L22:L33">
    <cfRule type="cellIs" dxfId="2" priority="1" operator="lessThan">
      <formula>0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/>
  </sheetViews>
  <sheetFormatPr baseColWidth="10" defaultColWidth="7" defaultRowHeight="15" x14ac:dyDescent="0"/>
  <cols>
    <col min="2" max="2" width="13.6640625" customWidth="1"/>
    <col min="3" max="3" width="11.33203125" customWidth="1"/>
    <col min="4" max="4" width="12.1640625" customWidth="1"/>
    <col min="5" max="5" width="9" customWidth="1"/>
    <col min="6" max="6" width="7.1640625" customWidth="1"/>
    <col min="7" max="7" width="7.33203125" customWidth="1"/>
    <col min="8" max="8" width="8" customWidth="1"/>
    <col min="9" max="9" width="17.1640625" customWidth="1"/>
    <col min="10" max="10" width="6.1640625" customWidth="1"/>
    <col min="11" max="11" width="6.5" customWidth="1"/>
    <col min="12" max="12" width="6" customWidth="1"/>
    <col min="13" max="13" width="10.33203125" customWidth="1"/>
    <col min="14" max="14" width="8.6640625" customWidth="1"/>
    <col min="15" max="15" width="11.5" customWidth="1"/>
    <col min="17" max="17" width="5.83203125" customWidth="1"/>
    <col min="20" max="21" width="13.83203125" customWidth="1"/>
    <col min="22" max="22" width="14" customWidth="1"/>
    <col min="23" max="23" width="18.83203125" customWidth="1"/>
    <col min="24" max="24" width="15.6640625" customWidth="1"/>
    <col min="25" max="25" width="12" customWidth="1"/>
  </cols>
  <sheetData>
    <row r="1" spans="1:27">
      <c r="A1" s="47" t="s">
        <v>77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</row>
    <row r="2" spans="1:27">
      <c r="A2" s="42" t="s">
        <v>75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</row>
    <row r="3" spans="1:27">
      <c r="A3" s="39" t="s">
        <v>46</v>
      </c>
      <c r="B3" s="37" t="s">
        <v>47</v>
      </c>
      <c r="C3" s="37" t="s">
        <v>48</v>
      </c>
      <c r="D3" s="37" t="s">
        <v>49</v>
      </c>
      <c r="E3" s="37" t="s">
        <v>50</v>
      </c>
      <c r="F3" s="37" t="s">
        <v>51</v>
      </c>
      <c r="G3" s="37" t="s">
        <v>52</v>
      </c>
      <c r="H3" s="37" t="s">
        <v>53</v>
      </c>
      <c r="I3" s="37" t="s">
        <v>54</v>
      </c>
      <c r="J3" s="37" t="s">
        <v>55</v>
      </c>
      <c r="K3" s="37" t="s">
        <v>56</v>
      </c>
      <c r="L3" s="37" t="s">
        <v>57</v>
      </c>
      <c r="M3" s="37" t="s">
        <v>58</v>
      </c>
      <c r="N3" s="37" t="s">
        <v>59</v>
      </c>
      <c r="O3" s="37" t="s">
        <v>60</v>
      </c>
      <c r="P3" s="37" t="s">
        <v>61</v>
      </c>
      <c r="Q3" s="37" t="s">
        <v>62</v>
      </c>
      <c r="R3" s="37" t="s">
        <v>74</v>
      </c>
      <c r="S3" s="37" t="s">
        <v>67</v>
      </c>
      <c r="T3" s="37" t="s">
        <v>68</v>
      </c>
      <c r="U3" s="37" t="s">
        <v>69</v>
      </c>
      <c r="V3" s="37" t="s">
        <v>70</v>
      </c>
      <c r="W3" s="37" t="s">
        <v>71</v>
      </c>
      <c r="X3" s="37" t="s">
        <v>72</v>
      </c>
      <c r="Y3" s="37" t="s">
        <v>73</v>
      </c>
      <c r="Z3" s="38" t="s">
        <v>30</v>
      </c>
      <c r="AA3" s="37" t="s">
        <v>64</v>
      </c>
    </row>
    <row r="4" spans="1:27">
      <c r="A4" s="39">
        <v>12</v>
      </c>
      <c r="B4" s="39" t="s">
        <v>65</v>
      </c>
      <c r="C4" s="40">
        <v>1.2</v>
      </c>
      <c r="D4" s="40"/>
      <c r="E4" s="40"/>
      <c r="F4" s="40">
        <v>1.5</v>
      </c>
      <c r="G4" s="40">
        <v>0.5</v>
      </c>
      <c r="H4" s="40">
        <v>1</v>
      </c>
      <c r="I4" s="40">
        <v>0.35</v>
      </c>
      <c r="J4" s="40">
        <v>0.05</v>
      </c>
      <c r="K4" s="43">
        <v>7.0000000000000007E-2</v>
      </c>
      <c r="L4" s="40">
        <v>0.3</v>
      </c>
      <c r="M4" s="40">
        <v>0.3</v>
      </c>
      <c r="N4" s="40">
        <v>1.1000000000000001</v>
      </c>
      <c r="O4" s="40">
        <v>0.3</v>
      </c>
      <c r="P4" s="40">
        <v>0.05</v>
      </c>
      <c r="Q4" s="40">
        <v>0.1</v>
      </c>
      <c r="R4" s="40"/>
      <c r="S4" s="40"/>
      <c r="T4" s="40"/>
      <c r="U4" s="40"/>
      <c r="V4" s="40"/>
      <c r="W4" s="40"/>
      <c r="X4" s="40"/>
      <c r="Y4" s="40">
        <v>3</v>
      </c>
      <c r="Z4" s="44">
        <f t="shared" ref="Z4:Z12" si="0">SUM(J4:Y4)</f>
        <v>5.27</v>
      </c>
      <c r="AA4" s="45">
        <f>10-Z4</f>
        <v>4.7300000000000004</v>
      </c>
    </row>
    <row r="5" spans="1:27">
      <c r="A5" s="39">
        <v>11</v>
      </c>
      <c r="B5" s="39" t="s">
        <v>65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>
        <v>0.6</v>
      </c>
      <c r="S5" s="40">
        <v>1</v>
      </c>
      <c r="T5" s="40">
        <v>1.5</v>
      </c>
      <c r="U5" s="40">
        <v>1.5</v>
      </c>
      <c r="V5" s="40">
        <v>0.7</v>
      </c>
      <c r="W5" s="40">
        <v>0.7</v>
      </c>
      <c r="X5" s="40">
        <v>0.5</v>
      </c>
      <c r="Y5" s="40"/>
      <c r="Z5" s="44">
        <f t="shared" si="0"/>
        <v>6.5</v>
      </c>
      <c r="AA5" s="45">
        <f t="shared" ref="AA5:AA13" si="1">10-Z5</f>
        <v>3.5</v>
      </c>
    </row>
    <row r="6" spans="1:27">
      <c r="A6" s="39">
        <v>10</v>
      </c>
      <c r="B6" s="39">
        <v>25</v>
      </c>
      <c r="C6" s="40">
        <v>1.2</v>
      </c>
      <c r="D6" s="40"/>
      <c r="E6" s="40"/>
      <c r="F6" s="40">
        <v>1.5</v>
      </c>
      <c r="G6" s="40">
        <v>0.5</v>
      </c>
      <c r="H6" s="40">
        <v>1</v>
      </c>
      <c r="I6" s="40">
        <v>0.35</v>
      </c>
      <c r="J6" s="40">
        <v>0.05</v>
      </c>
      <c r="K6" s="43">
        <v>7.0000000000000007E-2</v>
      </c>
      <c r="L6" s="40">
        <v>0.3</v>
      </c>
      <c r="M6" s="40">
        <v>0.3</v>
      </c>
      <c r="N6" s="40">
        <v>1.1000000000000001</v>
      </c>
      <c r="O6" s="40">
        <v>0.3</v>
      </c>
      <c r="P6" s="40">
        <v>0.05</v>
      </c>
      <c r="Q6" s="40"/>
      <c r="R6" s="40"/>
      <c r="S6" s="40"/>
      <c r="T6" s="40"/>
      <c r="U6" s="40"/>
      <c r="V6" s="40"/>
      <c r="W6" s="40"/>
      <c r="X6" s="40"/>
      <c r="Y6" s="40">
        <v>3</v>
      </c>
      <c r="Z6" s="44">
        <f t="shared" si="0"/>
        <v>5.17</v>
      </c>
      <c r="AA6" s="45">
        <f t="shared" si="1"/>
        <v>4.83</v>
      </c>
    </row>
    <row r="7" spans="1:27">
      <c r="A7" s="39">
        <v>9</v>
      </c>
      <c r="B7" s="39">
        <v>25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>
        <v>0.6</v>
      </c>
      <c r="S7" s="40">
        <v>1</v>
      </c>
      <c r="T7" s="40">
        <v>1.5</v>
      </c>
      <c r="U7" s="40">
        <v>1.5</v>
      </c>
      <c r="V7" s="40">
        <v>0.7</v>
      </c>
      <c r="W7" s="40">
        <v>0.7</v>
      </c>
      <c r="X7" s="40">
        <v>0.5</v>
      </c>
      <c r="Y7" s="40"/>
      <c r="Z7" s="44">
        <f t="shared" si="0"/>
        <v>6.5</v>
      </c>
      <c r="AA7" s="45">
        <f t="shared" si="1"/>
        <v>3.5</v>
      </c>
    </row>
    <row r="8" spans="1:27">
      <c r="A8" s="39">
        <v>8</v>
      </c>
      <c r="B8" s="39">
        <v>25.3</v>
      </c>
      <c r="C8" s="40">
        <v>1.2</v>
      </c>
      <c r="D8" s="40"/>
      <c r="E8" s="40"/>
      <c r="F8" s="40">
        <v>1.5</v>
      </c>
      <c r="G8" s="40">
        <v>0.5</v>
      </c>
      <c r="H8" s="40">
        <v>1</v>
      </c>
      <c r="I8" s="40">
        <v>0.35</v>
      </c>
      <c r="J8" s="40">
        <v>0.05</v>
      </c>
      <c r="K8" s="43">
        <v>7.0000000000000007E-2</v>
      </c>
      <c r="L8" s="40">
        <v>0.3</v>
      </c>
      <c r="M8" s="40">
        <v>0.3</v>
      </c>
      <c r="N8" s="40">
        <v>1.1000000000000001</v>
      </c>
      <c r="O8" s="40">
        <v>0.3</v>
      </c>
      <c r="P8" s="40">
        <v>0.05</v>
      </c>
      <c r="Q8" s="40"/>
      <c r="R8" s="40"/>
      <c r="S8" s="40"/>
      <c r="T8" s="40"/>
      <c r="U8" s="40"/>
      <c r="V8" s="40"/>
      <c r="W8" s="40"/>
      <c r="X8" s="40"/>
      <c r="Y8" s="40">
        <v>3</v>
      </c>
      <c r="Z8" s="44">
        <f t="shared" si="0"/>
        <v>5.17</v>
      </c>
      <c r="AA8" s="45">
        <f t="shared" si="1"/>
        <v>4.83</v>
      </c>
    </row>
    <row r="9" spans="1:27">
      <c r="A9" s="39">
        <v>7</v>
      </c>
      <c r="B9" s="39">
        <v>25.3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>
        <v>0.6</v>
      </c>
      <c r="S9" s="40">
        <v>1</v>
      </c>
      <c r="T9" s="40">
        <v>1.5</v>
      </c>
      <c r="U9" s="40">
        <v>1.5</v>
      </c>
      <c r="V9" s="40">
        <v>0.7</v>
      </c>
      <c r="W9" s="40">
        <v>0.7</v>
      </c>
      <c r="X9" s="40">
        <v>0.5</v>
      </c>
      <c r="Y9" s="40"/>
      <c r="Z9" s="44">
        <f t="shared" si="0"/>
        <v>6.5</v>
      </c>
      <c r="AA9" s="45">
        <f t="shared" si="1"/>
        <v>3.5</v>
      </c>
    </row>
    <row r="10" spans="1:27">
      <c r="A10" s="39">
        <v>6</v>
      </c>
      <c r="B10" s="39">
        <v>25.5</v>
      </c>
      <c r="C10" s="40">
        <v>1.2</v>
      </c>
      <c r="D10" s="40"/>
      <c r="E10" s="40"/>
      <c r="F10" s="40">
        <v>1.5</v>
      </c>
      <c r="G10" s="40">
        <v>0.5</v>
      </c>
      <c r="H10" s="40">
        <v>1</v>
      </c>
      <c r="I10" s="40">
        <v>0.35</v>
      </c>
      <c r="J10" s="40">
        <v>0.05</v>
      </c>
      <c r="K10" s="43">
        <v>7.0000000000000007E-2</v>
      </c>
      <c r="L10" s="40">
        <v>0.3</v>
      </c>
      <c r="M10" s="40">
        <v>0.3</v>
      </c>
      <c r="N10" s="40">
        <v>1.1000000000000001</v>
      </c>
      <c r="O10" s="40">
        <v>0.3</v>
      </c>
      <c r="P10" s="40">
        <v>0.05</v>
      </c>
      <c r="Q10" s="40">
        <v>0.1</v>
      </c>
      <c r="R10" s="40"/>
      <c r="S10" s="40"/>
      <c r="T10" s="40"/>
      <c r="U10" s="40"/>
      <c r="V10" s="40"/>
      <c r="W10" s="40"/>
      <c r="X10" s="40"/>
      <c r="Y10" s="40">
        <v>3</v>
      </c>
      <c r="Z10" s="44">
        <f t="shared" si="0"/>
        <v>5.27</v>
      </c>
      <c r="AA10" s="45">
        <f t="shared" si="1"/>
        <v>4.7300000000000004</v>
      </c>
    </row>
    <row r="11" spans="1:27">
      <c r="A11" s="39">
        <v>5</v>
      </c>
      <c r="B11" s="39">
        <v>25.5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>
        <v>0.6</v>
      </c>
      <c r="S11" s="40">
        <v>1</v>
      </c>
      <c r="T11" s="40">
        <v>1.5</v>
      </c>
      <c r="U11" s="40">
        <v>1.5</v>
      </c>
      <c r="V11" s="40">
        <v>0.7</v>
      </c>
      <c r="W11" s="40">
        <v>0.7</v>
      </c>
      <c r="X11" s="40">
        <v>0.5</v>
      </c>
      <c r="Y11" s="40"/>
      <c r="Z11" s="44">
        <f t="shared" si="0"/>
        <v>6.5</v>
      </c>
      <c r="AA11" s="45">
        <f t="shared" si="1"/>
        <v>3.5</v>
      </c>
    </row>
    <row r="12" spans="1:27">
      <c r="A12" s="39">
        <v>4</v>
      </c>
      <c r="B12" s="39">
        <v>25.8</v>
      </c>
      <c r="C12" s="40">
        <v>1.2</v>
      </c>
      <c r="D12" s="40"/>
      <c r="E12" s="40"/>
      <c r="F12" s="40">
        <v>1.5</v>
      </c>
      <c r="G12" s="40">
        <v>0.5</v>
      </c>
      <c r="H12" s="40">
        <v>1</v>
      </c>
      <c r="I12" s="40">
        <v>0.35</v>
      </c>
      <c r="J12" s="40">
        <v>0.05</v>
      </c>
      <c r="K12" s="43">
        <v>7.0000000000000007E-2</v>
      </c>
      <c r="L12" s="40">
        <v>0.3</v>
      </c>
      <c r="M12" s="40">
        <v>0.3</v>
      </c>
      <c r="N12" s="40">
        <v>1.1000000000000001</v>
      </c>
      <c r="O12" s="40">
        <v>0.3</v>
      </c>
      <c r="P12" s="40">
        <v>0.05</v>
      </c>
      <c r="Q12" s="40"/>
      <c r="R12" s="40"/>
      <c r="S12" s="40"/>
      <c r="T12" s="40"/>
      <c r="U12" s="40"/>
      <c r="V12" s="40"/>
      <c r="W12" s="40"/>
      <c r="X12" s="40"/>
      <c r="Y12" s="40">
        <v>3</v>
      </c>
      <c r="Z12" s="44">
        <f t="shared" si="0"/>
        <v>5.17</v>
      </c>
      <c r="AA12" s="45">
        <f t="shared" si="1"/>
        <v>4.83</v>
      </c>
    </row>
    <row r="13" spans="1:27">
      <c r="A13" s="39">
        <v>3</v>
      </c>
      <c r="B13" s="39">
        <v>25.8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>
        <v>0.6</v>
      </c>
      <c r="S13" s="40">
        <v>1</v>
      </c>
      <c r="T13" s="40">
        <v>1.5</v>
      </c>
      <c r="U13" s="40">
        <v>1.5</v>
      </c>
      <c r="V13" s="40">
        <v>0.7</v>
      </c>
      <c r="W13" s="40">
        <v>0.7</v>
      </c>
      <c r="X13" s="40">
        <v>0.5</v>
      </c>
      <c r="Y13" s="40"/>
      <c r="Z13" s="44">
        <f>SUM(C13:Y13)</f>
        <v>6.5</v>
      </c>
      <c r="AA13" s="45">
        <f t="shared" si="1"/>
        <v>3.5</v>
      </c>
    </row>
    <row r="14" spans="1:27">
      <c r="A14" s="39">
        <v>2</v>
      </c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6"/>
      <c r="AA14" s="40"/>
    </row>
    <row r="15" spans="1:27">
      <c r="A15" s="39">
        <v>1</v>
      </c>
      <c r="B15" s="39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6"/>
      <c r="AA15" s="40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"/>
  <sheetData>
    <row r="1" spans="1:1">
      <c r="A1" t="s">
        <v>76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14"/>
  <sheetViews>
    <sheetView workbookViewId="0">
      <selection activeCell="D2" sqref="D2"/>
    </sheetView>
  </sheetViews>
  <sheetFormatPr baseColWidth="10" defaultRowHeight="15" x14ac:dyDescent="0"/>
  <cols>
    <col min="1" max="1" width="18.83203125" customWidth="1"/>
    <col min="4" max="4" width="18.83203125" customWidth="1"/>
  </cols>
  <sheetData>
    <row r="2" spans="1:5">
      <c r="B2" s="1" t="s">
        <v>25</v>
      </c>
      <c r="C2" s="1" t="s">
        <v>31</v>
      </c>
      <c r="D2" s="1" t="s">
        <v>39</v>
      </c>
      <c r="E2" s="1"/>
    </row>
    <row r="3" spans="1:5">
      <c r="A3" s="18" t="s">
        <v>26</v>
      </c>
      <c r="B3" s="18">
        <v>7</v>
      </c>
      <c r="C3">
        <v>12</v>
      </c>
      <c r="D3">
        <f>C3*B3</f>
        <v>84</v>
      </c>
    </row>
    <row r="4" spans="1:5">
      <c r="A4" s="18" t="s">
        <v>27</v>
      </c>
      <c r="B4" s="18">
        <v>6</v>
      </c>
      <c r="C4">
        <v>10</v>
      </c>
      <c r="D4">
        <f>C4*B4</f>
        <v>60</v>
      </c>
    </row>
    <row r="5" spans="1:5">
      <c r="A5" s="18" t="s">
        <v>28</v>
      </c>
      <c r="B5" s="18">
        <v>6</v>
      </c>
      <c r="C5">
        <v>10</v>
      </c>
      <c r="D5">
        <f>C5*B5</f>
        <v>60</v>
      </c>
    </row>
    <row r="6" spans="1:5">
      <c r="A6" s="18" t="s">
        <v>29</v>
      </c>
      <c r="B6" s="18">
        <v>6</v>
      </c>
      <c r="C6">
        <v>10</v>
      </c>
      <c r="D6">
        <f>C6*B6</f>
        <v>60</v>
      </c>
    </row>
    <row r="7" spans="1:5">
      <c r="A7" s="1" t="s">
        <v>30</v>
      </c>
      <c r="B7">
        <f>SUM(B3:B6)</f>
        <v>25</v>
      </c>
      <c r="D7">
        <f>SUM(D3:D6)</f>
        <v>264</v>
      </c>
    </row>
    <row r="10" spans="1:5">
      <c r="A10" s="1"/>
      <c r="B10" s="1"/>
      <c r="C10" s="1"/>
    </row>
    <row r="11" spans="1:5">
      <c r="A11" s="18"/>
      <c r="C11" s="21"/>
    </row>
    <row r="12" spans="1:5">
      <c r="A12" s="18"/>
    </row>
    <row r="13" spans="1:5">
      <c r="A13" s="18"/>
    </row>
    <row r="14" spans="1:5">
      <c r="A14" s="1"/>
    </row>
  </sheetData>
  <pageMargins left="0.75" right="0.75" top="1" bottom="1" header="0.5" footer="0.5"/>
  <pageSetup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cast schedule</vt:lpstr>
      <vt:lpstr>dawn water</vt:lpstr>
      <vt:lpstr>noon-dusk-midnight</vt:lpstr>
      <vt:lpstr>SF6 surveys</vt:lpstr>
      <vt:lpstr>BOG info</vt:lpstr>
    </vt:vector>
  </TitlesOfParts>
  <Company>MBARI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Smith</dc:creator>
  <cp:lastModifiedBy>Jason Smith</cp:lastModifiedBy>
  <cp:lastPrinted>2014-09-09T19:56:17Z</cp:lastPrinted>
  <dcterms:created xsi:type="dcterms:W3CDTF">2014-09-05T20:47:39Z</dcterms:created>
  <dcterms:modified xsi:type="dcterms:W3CDTF">2014-09-15T22:00:47Z</dcterms:modified>
</cp:coreProperties>
</file>